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739" firstSheet="1" activeTab="1"/>
  </bookViews>
  <sheets>
    <sheet name="Sheet1" sheetId="1" r:id="rId1"/>
    <sheet name="1２月末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<sst xmlns="http://schemas.openxmlformats.org/spreadsheetml/2006/main" count="222" uniqueCount="123">
  <si>
    <t>クラブ名</t>
  </si>
  <si>
    <t>半田</t>
  </si>
  <si>
    <t>常滑</t>
  </si>
  <si>
    <t>東海</t>
  </si>
  <si>
    <t>東知多</t>
  </si>
  <si>
    <t>半田南</t>
  </si>
  <si>
    <t>知多</t>
  </si>
  <si>
    <t>大府</t>
  </si>
  <si>
    <t>一宮</t>
  </si>
  <si>
    <t>津島</t>
  </si>
  <si>
    <t>尾西</t>
  </si>
  <si>
    <t>一宮北</t>
  </si>
  <si>
    <t>稲沢</t>
  </si>
  <si>
    <t>西春日井</t>
  </si>
  <si>
    <t>尾張中央</t>
  </si>
  <si>
    <t>一宮中央</t>
  </si>
  <si>
    <t>瀬戸</t>
  </si>
  <si>
    <t>犬山</t>
  </si>
  <si>
    <t>江南</t>
  </si>
  <si>
    <t>小牧</t>
  </si>
  <si>
    <t>春日井</t>
  </si>
  <si>
    <t>尾張旭</t>
  </si>
  <si>
    <t>名古屋空港</t>
  </si>
  <si>
    <t>瀬戸北</t>
  </si>
  <si>
    <t>岩倉</t>
  </si>
  <si>
    <t>豊山・城北</t>
  </si>
  <si>
    <t>愛知長久手</t>
  </si>
  <si>
    <t>名古屋</t>
  </si>
  <si>
    <t>名古屋西</t>
  </si>
  <si>
    <t>名古屋南</t>
  </si>
  <si>
    <t>名古屋みなと</t>
  </si>
  <si>
    <t>名古屋東南</t>
  </si>
  <si>
    <t>名古屋中</t>
  </si>
  <si>
    <t>名古屋瑞穂</t>
  </si>
  <si>
    <t>名古屋大須</t>
  </si>
  <si>
    <t>名古屋栄</t>
  </si>
  <si>
    <t>名古屋名南</t>
  </si>
  <si>
    <t>名古屋名駅</t>
  </si>
  <si>
    <t>名古屋西南</t>
  </si>
  <si>
    <t>名古屋北</t>
  </si>
  <si>
    <t>名古屋東</t>
  </si>
  <si>
    <t>名古屋守山</t>
  </si>
  <si>
    <t>名古屋和合</t>
  </si>
  <si>
    <t>名古屋名東</t>
  </si>
  <si>
    <t>名古屋名北</t>
  </si>
  <si>
    <t>名古屋千種</t>
  </si>
  <si>
    <t>名古屋昭和</t>
  </si>
  <si>
    <t>名古屋錦</t>
  </si>
  <si>
    <t>名古屋東山</t>
  </si>
  <si>
    <t>豊橋</t>
  </si>
  <si>
    <t>蒲郡</t>
  </si>
  <si>
    <t>豊橋北</t>
  </si>
  <si>
    <t>豊川</t>
  </si>
  <si>
    <t>田原</t>
  </si>
  <si>
    <t>豊橋南</t>
  </si>
  <si>
    <t>新城</t>
  </si>
  <si>
    <t>渥美</t>
  </si>
  <si>
    <t>奥三河</t>
  </si>
  <si>
    <t>豊川宝飯</t>
  </si>
  <si>
    <t>豊橋ゴールデン</t>
  </si>
  <si>
    <t>田原パシフィック</t>
  </si>
  <si>
    <t>豊橋東</t>
  </si>
  <si>
    <t>岡崎</t>
  </si>
  <si>
    <t>豊田</t>
  </si>
  <si>
    <t>岡崎南</t>
  </si>
  <si>
    <t>豊田西</t>
  </si>
  <si>
    <t>岡崎東</t>
  </si>
  <si>
    <t>豊田東</t>
  </si>
  <si>
    <t>岡崎城南</t>
  </si>
  <si>
    <t>豊田三好</t>
  </si>
  <si>
    <t>豊田中</t>
  </si>
  <si>
    <t>刈谷</t>
  </si>
  <si>
    <t>安城</t>
  </si>
  <si>
    <t>西尾</t>
  </si>
  <si>
    <t>碧南</t>
  </si>
  <si>
    <t>一色</t>
  </si>
  <si>
    <t>高浜</t>
  </si>
  <si>
    <t>知立</t>
  </si>
  <si>
    <t>西尾ＫＩＲＡＲＡ</t>
  </si>
  <si>
    <t>三河安城</t>
  </si>
  <si>
    <t>合計</t>
  </si>
  <si>
    <t>女性会員数</t>
  </si>
  <si>
    <t>あま</t>
  </si>
  <si>
    <r>
      <t>会員数
2003年</t>
    </r>
    <r>
      <rPr>
        <sz val="11"/>
        <rFont val="ＭＳ Ｐゴシック"/>
        <family val="3"/>
      </rPr>
      <t>7月1日</t>
    </r>
  </si>
  <si>
    <t>9RC</t>
  </si>
  <si>
    <t>南尾張分区</t>
  </si>
  <si>
    <t>西尾張分区</t>
  </si>
  <si>
    <t>東尾張分区</t>
  </si>
  <si>
    <t>西名古屋分区</t>
  </si>
  <si>
    <t>東名古屋分区</t>
  </si>
  <si>
    <t>東三河分区</t>
  </si>
  <si>
    <t>西三河中分区</t>
  </si>
  <si>
    <t>西三河分区</t>
  </si>
  <si>
    <t>入会</t>
  </si>
  <si>
    <t>退会</t>
  </si>
  <si>
    <t>累計</t>
  </si>
  <si>
    <t>平均出席率</t>
  </si>
  <si>
    <t>地区内クラブ数　８０ＲＣ</t>
  </si>
  <si>
    <t>当月会員数</t>
  </si>
  <si>
    <t>当月平均出席率</t>
  </si>
  <si>
    <t>増加会員数（累計）</t>
  </si>
  <si>
    <t>減少会員数（累計）</t>
  </si>
  <si>
    <t>差引純増会員数（累計）</t>
  </si>
  <si>
    <t>名</t>
  </si>
  <si>
    <t>内女性</t>
  </si>
  <si>
    <t>平均</t>
  </si>
  <si>
    <t>会員数
2004年7月1日</t>
  </si>
  <si>
    <t>2004年　7月１日会員数</t>
  </si>
  <si>
    <t>2004年　　　　　7月1日女性</t>
  </si>
  <si>
    <t>当月　　　女性</t>
  </si>
  <si>
    <t>名</t>
  </si>
  <si>
    <t>会員数2004年　　　　　7月１日</t>
  </si>
  <si>
    <t>会員数2004年　　　　　12月末日</t>
  </si>
  <si>
    <t>会員数
2004年12月末日</t>
  </si>
  <si>
    <t>12月</t>
  </si>
  <si>
    <t>7RC</t>
  </si>
  <si>
    <t>10RC</t>
  </si>
  <si>
    <t>あま</t>
  </si>
  <si>
    <t>13RC</t>
  </si>
  <si>
    <t>11RC</t>
  </si>
  <si>
    <t>12RC</t>
  </si>
  <si>
    <t>クラブ</t>
  </si>
  <si>
    <t>9RC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</si>
</sst>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double"/>
      <right style="double"/>
      <top style="medium"/>
      <bottom style="medium"/>
    </border>
    <border>
      <left style="double"/>
      <right style="double"/>
      <top style="medium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38" fontId="2" fillId="0" borderId="1" xfId="16" applyFont="1" applyFill="1" applyBorder="1" applyAlignment="1">
      <alignment/>
    </xf>
    <xf numFmtId="0" fontId="0" fillId="0" borderId="0" xfId="0" applyFont="1" applyAlignment="1">
      <alignment horizontal="center"/>
    </xf>
    <xf numFmtId="38" fontId="0" fillId="0" borderId="1" xfId="16" applyFont="1" applyBorder="1" applyAlignment="1">
      <alignment horizontal="center"/>
    </xf>
    <xf numFmtId="0" fontId="0" fillId="0" borderId="1" xfId="0" applyFont="1" applyBorder="1" applyAlignment="1">
      <alignment/>
    </xf>
    <xf numFmtId="38" fontId="0" fillId="0" borderId="1" xfId="16" applyFont="1" applyBorder="1" applyAlignment="1">
      <alignment horizontal="center"/>
    </xf>
    <xf numFmtId="38" fontId="0" fillId="0" borderId="1" xfId="16" applyFont="1" applyBorder="1" applyAlignment="1">
      <alignment/>
    </xf>
    <xf numFmtId="38" fontId="3" fillId="0" borderId="0" xfId="16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8" fontId="4" fillId="0" borderId="0" xfId="16" applyFont="1" applyBorder="1" applyAlignment="1">
      <alignment horizontal="center" wrapText="1"/>
    </xf>
    <xf numFmtId="38" fontId="5" fillId="0" borderId="0" xfId="0" applyNumberFormat="1" applyFont="1" applyBorder="1" applyAlignment="1">
      <alignment/>
    </xf>
    <xf numFmtId="38" fontId="4" fillId="0" borderId="1" xfId="16" applyFont="1" applyBorder="1" applyAlignment="1">
      <alignment horizontal="center" vertical="center" wrapText="1"/>
    </xf>
    <xf numFmtId="38" fontId="3" fillId="0" borderId="0" xfId="16" applyFont="1" applyAlignment="1">
      <alignment horizontal="center"/>
    </xf>
    <xf numFmtId="38" fontId="4" fillId="0" borderId="2" xfId="16" applyFont="1" applyBorder="1" applyAlignment="1">
      <alignment horizontal="center" vertical="center" wrapText="1"/>
    </xf>
    <xf numFmtId="38" fontId="4" fillId="0" borderId="3" xfId="16" applyFont="1" applyBorder="1" applyAlignment="1">
      <alignment horizontal="center" vertical="center" wrapText="1"/>
    </xf>
    <xf numFmtId="38" fontId="3" fillId="0" borderId="0" xfId="16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38" fontId="3" fillId="0" borderId="1" xfId="16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8" fontId="3" fillId="2" borderId="4" xfId="16" applyFont="1" applyFill="1" applyBorder="1" applyAlignment="1">
      <alignment horizontal="center"/>
    </xf>
    <xf numFmtId="38" fontId="3" fillId="2" borderId="5" xfId="16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38" fontId="4" fillId="0" borderId="3" xfId="16" applyFon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right"/>
    </xf>
    <xf numFmtId="38" fontId="4" fillId="0" borderId="8" xfId="16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38" fontId="4" fillId="0" borderId="11" xfId="16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177" fontId="3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38" fontId="7" fillId="0" borderId="0" xfId="16" applyFont="1" applyAlignment="1">
      <alignment horizontal="center"/>
    </xf>
    <xf numFmtId="38" fontId="2" fillId="0" borderId="13" xfId="16" applyFont="1" applyFill="1" applyBorder="1" applyAlignment="1">
      <alignment/>
    </xf>
    <xf numFmtId="38" fontId="2" fillId="0" borderId="2" xfId="16" applyFont="1" applyFill="1" applyBorder="1" applyAlignment="1">
      <alignment/>
    </xf>
    <xf numFmtId="38" fontId="2" fillId="0" borderId="14" xfId="16" applyFont="1" applyFill="1" applyBorder="1" applyAlignment="1">
      <alignment/>
    </xf>
    <xf numFmtId="10" fontId="3" fillId="0" borderId="1" xfId="16" applyNumberFormat="1" applyFont="1" applyBorder="1" applyAlignment="1">
      <alignment/>
    </xf>
    <xf numFmtId="10" fontId="3" fillId="0" borderId="0" xfId="15" applyNumberFormat="1" applyFont="1" applyBorder="1" applyAlignment="1">
      <alignment/>
    </xf>
    <xf numFmtId="10" fontId="3" fillId="0" borderId="0" xfId="16" applyNumberFormat="1" applyFont="1" applyBorder="1" applyAlignment="1">
      <alignment/>
    </xf>
    <xf numFmtId="9" fontId="3" fillId="0" borderId="0" xfId="15" applyFont="1" applyBorder="1" applyAlignment="1">
      <alignment/>
    </xf>
    <xf numFmtId="38" fontId="3" fillId="2" borderId="15" xfId="16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38" fontId="4" fillId="0" borderId="16" xfId="16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/>
    </xf>
    <xf numFmtId="38" fontId="5" fillId="2" borderId="17" xfId="16" applyFont="1" applyFill="1" applyBorder="1" applyAlignment="1">
      <alignment horizontal="center"/>
    </xf>
    <xf numFmtId="38" fontId="5" fillId="2" borderId="18" xfId="16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38" fontId="10" fillId="0" borderId="19" xfId="16" applyFont="1" applyBorder="1" applyAlignment="1">
      <alignment horizontal="center"/>
    </xf>
    <xf numFmtId="38" fontId="10" fillId="0" borderId="20" xfId="16" applyFont="1" applyBorder="1" applyAlignment="1">
      <alignment horizontal="center"/>
    </xf>
    <xf numFmtId="38" fontId="10" fillId="2" borderId="17" xfId="16" applyFont="1" applyFill="1" applyBorder="1" applyAlignment="1">
      <alignment horizontal="center"/>
    </xf>
    <xf numFmtId="38" fontId="10" fillId="0" borderId="21" xfId="16" applyFont="1" applyBorder="1" applyAlignment="1">
      <alignment horizontal="center"/>
    </xf>
    <xf numFmtId="38" fontId="10" fillId="0" borderId="19" xfId="16" applyFont="1" applyFill="1" applyBorder="1" applyAlignment="1">
      <alignment horizontal="center"/>
    </xf>
    <xf numFmtId="38" fontId="10" fillId="0" borderId="21" xfId="16" applyFont="1" applyFill="1" applyBorder="1" applyAlignment="1">
      <alignment horizontal="center"/>
    </xf>
    <xf numFmtId="38" fontId="10" fillId="2" borderId="18" xfId="16" applyFont="1" applyFill="1" applyBorder="1" applyAlignment="1">
      <alignment horizontal="center"/>
    </xf>
    <xf numFmtId="38" fontId="10" fillId="0" borderId="0" xfId="16" applyFont="1" applyAlignment="1">
      <alignment horizontal="center"/>
    </xf>
    <xf numFmtId="38" fontId="10" fillId="0" borderId="0" xfId="16" applyFont="1" applyAlignment="1">
      <alignment/>
    </xf>
    <xf numFmtId="0" fontId="11" fillId="0" borderId="19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1" xfId="0" applyFont="1" applyBorder="1" applyAlignment="1">
      <alignment/>
    </xf>
    <xf numFmtId="0" fontId="14" fillId="0" borderId="26" xfId="0" applyFont="1" applyBorder="1" applyAlignment="1">
      <alignment horizontal="center"/>
    </xf>
    <xf numFmtId="0" fontId="14" fillId="0" borderId="19" xfId="0" applyFont="1" applyBorder="1" applyAlignment="1">
      <alignment/>
    </xf>
    <xf numFmtId="38" fontId="2" fillId="0" borderId="3" xfId="16" applyFont="1" applyFill="1" applyBorder="1" applyAlignment="1">
      <alignment/>
    </xf>
    <xf numFmtId="38" fontId="2" fillId="0" borderId="27" xfId="16" applyFont="1" applyFill="1" applyBorder="1" applyAlignment="1">
      <alignment/>
    </xf>
    <xf numFmtId="38" fontId="2" fillId="0" borderId="28" xfId="16" applyFont="1" applyFill="1" applyBorder="1" applyAlignment="1">
      <alignment/>
    </xf>
    <xf numFmtId="0" fontId="11" fillId="0" borderId="23" xfId="0" applyFont="1" applyBorder="1" applyAlignment="1">
      <alignment/>
    </xf>
    <xf numFmtId="38" fontId="10" fillId="0" borderId="29" xfId="16" applyFont="1" applyBorder="1" applyAlignment="1">
      <alignment horizontal="center"/>
    </xf>
    <xf numFmtId="0" fontId="14" fillId="0" borderId="23" xfId="0" applyFont="1" applyBorder="1" applyAlignment="1">
      <alignment/>
    </xf>
    <xf numFmtId="0" fontId="14" fillId="0" borderId="22" xfId="0" applyFont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8" fillId="0" borderId="19" xfId="0" applyFont="1" applyBorder="1" applyAlignment="1">
      <alignment/>
    </xf>
    <xf numFmtId="0" fontId="13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5" xfId="0" applyFont="1" applyBorder="1" applyAlignment="1">
      <alignment/>
    </xf>
    <xf numFmtId="0" fontId="13" fillId="0" borderId="0" xfId="0" applyFont="1" applyBorder="1" applyAlignment="1">
      <alignment horizontal="center"/>
    </xf>
    <xf numFmtId="38" fontId="8" fillId="0" borderId="2" xfId="16" applyFont="1" applyBorder="1" applyAlignment="1">
      <alignment horizontal="center"/>
    </xf>
    <xf numFmtId="38" fontId="8" fillId="0" borderId="14" xfId="16" applyFont="1" applyBorder="1" applyAlignment="1">
      <alignment horizontal="center"/>
    </xf>
    <xf numFmtId="38" fontId="8" fillId="2" borderId="17" xfId="16" applyFont="1" applyFill="1" applyBorder="1" applyAlignment="1">
      <alignment horizontal="center"/>
    </xf>
    <xf numFmtId="38" fontId="8" fillId="0" borderId="13" xfId="16" applyFont="1" applyBorder="1" applyAlignment="1">
      <alignment horizontal="center"/>
    </xf>
    <xf numFmtId="38" fontId="8" fillId="0" borderId="2" xfId="16" applyFont="1" applyFill="1" applyBorder="1" applyAlignment="1">
      <alignment horizontal="center"/>
    </xf>
    <xf numFmtId="38" fontId="8" fillId="0" borderId="13" xfId="16" applyFont="1" applyFill="1" applyBorder="1" applyAlignment="1">
      <alignment horizontal="center"/>
    </xf>
    <xf numFmtId="38" fontId="8" fillId="0" borderId="0" xfId="16" applyFont="1" applyAlignment="1">
      <alignment horizontal="center"/>
    </xf>
    <xf numFmtId="38" fontId="8" fillId="0" borderId="0" xfId="16" applyFont="1" applyAlignment="1">
      <alignment/>
    </xf>
    <xf numFmtId="0" fontId="8" fillId="0" borderId="0" xfId="0" applyFont="1" applyAlignment="1">
      <alignment/>
    </xf>
    <xf numFmtId="38" fontId="8" fillId="0" borderId="0" xfId="16" applyFont="1" applyBorder="1" applyAlignment="1">
      <alignment horizontal="center" wrapText="1"/>
    </xf>
    <xf numFmtId="38" fontId="8" fillId="0" borderId="0" xfId="16" applyFont="1" applyAlignment="1">
      <alignment horizontal="right"/>
    </xf>
    <xf numFmtId="38" fontId="8" fillId="0" borderId="30" xfId="16" applyFont="1" applyBorder="1" applyAlignment="1">
      <alignment horizontal="center"/>
    </xf>
    <xf numFmtId="38" fontId="15" fillId="0" borderId="0" xfId="16" applyFont="1" applyAlignment="1">
      <alignment horizontal="center"/>
    </xf>
    <xf numFmtId="0" fontId="8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38" fontId="3" fillId="0" borderId="0" xfId="16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0" fontId="3" fillId="2" borderId="5" xfId="15" applyNumberFormat="1" applyFont="1" applyFill="1" applyBorder="1" applyAlignment="1">
      <alignment horizontal="center"/>
    </xf>
    <xf numFmtId="0" fontId="0" fillId="0" borderId="32" xfId="0" applyFont="1" applyBorder="1" applyAlignment="1">
      <alignment/>
    </xf>
    <xf numFmtId="10" fontId="3" fillId="2" borderId="5" xfId="15" applyNumberFormat="1" applyFont="1" applyFill="1" applyBorder="1" applyAlignment="1">
      <alignment/>
    </xf>
    <xf numFmtId="0" fontId="11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0" fillId="0" borderId="33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Alignment="1">
      <alignment horizontal="right"/>
    </xf>
    <xf numFmtId="0" fontId="4" fillId="0" borderId="38" xfId="0" applyFont="1" applyBorder="1" applyAlignment="1">
      <alignment horizontal="right"/>
    </xf>
    <xf numFmtId="0" fontId="0" fillId="0" borderId="39" xfId="0" applyFont="1" applyBorder="1" applyAlignment="1">
      <alignment/>
    </xf>
    <xf numFmtId="0" fontId="0" fillId="0" borderId="40" xfId="0" applyFont="1" applyFill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38" fontId="4" fillId="0" borderId="38" xfId="16" applyFont="1" applyBorder="1" applyAlignment="1">
      <alignment horizontal="right"/>
    </xf>
    <xf numFmtId="38" fontId="4" fillId="0" borderId="43" xfId="16" applyFont="1" applyBorder="1" applyAlignment="1">
      <alignment/>
    </xf>
    <xf numFmtId="38" fontId="4" fillId="0" borderId="30" xfId="16" applyFont="1" applyBorder="1" applyAlignment="1">
      <alignment/>
    </xf>
    <xf numFmtId="38" fontId="4" fillId="0" borderId="44" xfId="16" applyFont="1" applyBorder="1" applyAlignment="1">
      <alignment/>
    </xf>
    <xf numFmtId="0" fontId="9" fillId="0" borderId="1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0" fontId="0" fillId="0" borderId="3" xfId="15" applyNumberFormat="1" applyFont="1" applyBorder="1" applyAlignment="1">
      <alignment horizontal="center"/>
    </xf>
    <xf numFmtId="0" fontId="17" fillId="0" borderId="31" xfId="0" applyFont="1" applyFill="1" applyBorder="1" applyAlignment="1">
      <alignment horizontal="left"/>
    </xf>
    <xf numFmtId="0" fontId="9" fillId="0" borderId="4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0" fontId="0" fillId="0" borderId="1" xfId="15" applyNumberFormat="1" applyFont="1" applyBorder="1" applyAlignment="1">
      <alignment horizontal="center"/>
    </xf>
    <xf numFmtId="9" fontId="0" fillId="0" borderId="1" xfId="15" applyNumberFormat="1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0" fontId="0" fillId="0" borderId="27" xfId="15" applyNumberFormat="1" applyFont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0" fontId="0" fillId="2" borderId="47" xfId="0" applyFont="1" applyFill="1" applyBorder="1" applyAlignment="1">
      <alignment horizontal="center"/>
    </xf>
    <xf numFmtId="38" fontId="3" fillId="2" borderId="48" xfId="16" applyFont="1" applyFill="1" applyBorder="1" applyAlignment="1">
      <alignment horizontal="center"/>
    </xf>
    <xf numFmtId="0" fontId="0" fillId="2" borderId="48" xfId="0" applyFont="1" applyFill="1" applyBorder="1" applyAlignment="1">
      <alignment horizontal="center"/>
    </xf>
    <xf numFmtId="38" fontId="17" fillId="0" borderId="0" xfId="16" applyFont="1" applyFill="1" applyBorder="1" applyAlignment="1">
      <alignment horizontal="left"/>
    </xf>
    <xf numFmtId="38" fontId="5" fillId="0" borderId="45" xfId="16" applyFont="1" applyFill="1" applyBorder="1" applyAlignment="1">
      <alignment horizontal="center"/>
    </xf>
    <xf numFmtId="10" fontId="0" fillId="0" borderId="1" xfId="15" applyNumberFormat="1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0" fontId="0" fillId="0" borderId="28" xfId="15" applyNumberFormat="1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10" fontId="0" fillId="0" borderId="6" xfId="15" applyNumberFormat="1" applyFont="1" applyBorder="1" applyAlignment="1">
      <alignment horizontal="center"/>
    </xf>
    <xf numFmtId="38" fontId="0" fillId="2" borderId="33" xfId="16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0" fontId="0" fillId="2" borderId="5" xfId="15" applyNumberFormat="1" applyFont="1" applyFill="1" applyBorder="1" applyAlignment="1">
      <alignment horizontal="center"/>
    </xf>
    <xf numFmtId="0" fontId="9" fillId="0" borderId="50" xfId="0" applyFont="1" applyBorder="1" applyAlignment="1">
      <alignment horizontal="center"/>
    </xf>
    <xf numFmtId="10" fontId="0" fillId="0" borderId="7" xfId="15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9" fontId="0" fillId="0" borderId="6" xfId="15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38" fontId="3" fillId="2" borderId="51" xfId="16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2" borderId="52" xfId="0" applyFont="1" applyFill="1" applyBorder="1" applyAlignment="1">
      <alignment horizontal="center"/>
    </xf>
    <xf numFmtId="10" fontId="0" fillId="0" borderId="53" xfId="15" applyNumberFormat="1" applyFont="1" applyBorder="1" applyAlignment="1">
      <alignment horizontal="center"/>
    </xf>
    <xf numFmtId="38" fontId="3" fillId="2" borderId="15" xfId="16" applyFont="1" applyFill="1" applyBorder="1" applyAlignment="1">
      <alignment/>
    </xf>
    <xf numFmtId="0" fontId="0" fillId="0" borderId="0" xfId="0" applyFont="1" applyAlignment="1">
      <alignment/>
    </xf>
    <xf numFmtId="38" fontId="5" fillId="0" borderId="49" xfId="16" applyFont="1" applyBorder="1" applyAlignment="1">
      <alignment horizontal="center"/>
    </xf>
    <xf numFmtId="10" fontId="0" fillId="0" borderId="46" xfId="15" applyNumberFormat="1" applyFont="1" applyBorder="1" applyAlignment="1">
      <alignment horizontal="center"/>
    </xf>
    <xf numFmtId="38" fontId="5" fillId="2" borderId="37" xfId="16" applyFont="1" applyFill="1" applyBorder="1" applyAlignment="1">
      <alignment horizontal="center"/>
    </xf>
    <xf numFmtId="0" fontId="0" fillId="0" borderId="1" xfId="0" applyFont="1" applyBorder="1" applyAlignment="1">
      <alignment/>
    </xf>
    <xf numFmtId="38" fontId="6" fillId="0" borderId="1" xfId="16" applyFont="1" applyBorder="1" applyAlignment="1">
      <alignment/>
    </xf>
    <xf numFmtId="38" fontId="0" fillId="0" borderId="0" xfId="16" applyFont="1" applyAlignment="1">
      <alignment/>
    </xf>
    <xf numFmtId="38" fontId="17" fillId="0" borderId="0" xfId="16" applyFont="1" applyFill="1" applyAlignment="1">
      <alignment horizontal="left"/>
    </xf>
    <xf numFmtId="38" fontId="0" fillId="0" borderId="0" xfId="16" applyFont="1" applyBorder="1" applyAlignment="1">
      <alignment/>
    </xf>
    <xf numFmtId="38" fontId="4" fillId="0" borderId="9" xfId="0" applyNumberFormat="1" applyFont="1" applyFill="1" applyBorder="1" applyAlignment="1">
      <alignment horizontal="left"/>
    </xf>
    <xf numFmtId="38" fontId="4" fillId="0" borderId="10" xfId="0" applyNumberFormat="1" applyFont="1" applyFill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3" fillId="3" borderId="27" xfId="0" applyFont="1" applyFill="1" applyBorder="1" applyAlignment="1">
      <alignment horizontal="center" vertical="center" textRotation="255"/>
    </xf>
    <xf numFmtId="0" fontId="3" fillId="3" borderId="31" xfId="0" applyFont="1" applyFill="1" applyBorder="1" applyAlignment="1">
      <alignment horizontal="center" vertical="center" textRotation="255"/>
    </xf>
    <xf numFmtId="0" fontId="3" fillId="3" borderId="28" xfId="0" applyFont="1" applyFill="1" applyBorder="1" applyAlignment="1">
      <alignment horizontal="center" vertical="center" textRotation="255"/>
    </xf>
    <xf numFmtId="38" fontId="4" fillId="0" borderId="16" xfId="16" applyFont="1" applyBorder="1" applyAlignment="1">
      <alignment horizontal="center" vertical="center"/>
    </xf>
    <xf numFmtId="38" fontId="4" fillId="0" borderId="1" xfId="16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8" fontId="4" fillId="0" borderId="54" xfId="16" applyFont="1" applyBorder="1" applyAlignment="1">
      <alignment/>
    </xf>
    <xf numFmtId="38" fontId="4" fillId="0" borderId="38" xfId="16" applyFont="1" applyBorder="1" applyAlignment="1">
      <alignment/>
    </xf>
    <xf numFmtId="38" fontId="4" fillId="0" borderId="55" xfId="16" applyFont="1" applyBorder="1" applyAlignment="1">
      <alignment/>
    </xf>
    <xf numFmtId="38" fontId="4" fillId="0" borderId="56" xfId="16" applyFont="1" applyBorder="1" applyAlignment="1">
      <alignment/>
    </xf>
    <xf numFmtId="38" fontId="4" fillId="0" borderId="2" xfId="16" applyFont="1" applyBorder="1" applyAlignment="1">
      <alignment/>
    </xf>
    <xf numFmtId="38" fontId="4" fillId="0" borderId="16" xfId="16" applyFont="1" applyBorder="1" applyAlignment="1">
      <alignment/>
    </xf>
    <xf numFmtId="38" fontId="4" fillId="0" borderId="2" xfId="16" applyFont="1" applyBorder="1" applyAlignment="1">
      <alignment horizontal="center" vertical="center"/>
    </xf>
    <xf numFmtId="0" fontId="16" fillId="0" borderId="22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38" fontId="4" fillId="0" borderId="3" xfId="16" applyFont="1" applyBorder="1" applyAlignment="1">
      <alignment/>
    </xf>
    <xf numFmtId="38" fontId="4" fillId="0" borderId="11" xfId="16" applyFont="1" applyBorder="1" applyAlignment="1">
      <alignment/>
    </xf>
    <xf numFmtId="38" fontId="4" fillId="0" borderId="8" xfId="16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38" fontId="0" fillId="0" borderId="27" xfId="16" applyFont="1" applyBorder="1" applyAlignment="1">
      <alignment horizontal="center"/>
    </xf>
    <xf numFmtId="38" fontId="0" fillId="0" borderId="28" xfId="16" applyFont="1" applyBorder="1" applyAlignment="1">
      <alignment horizontal="center"/>
    </xf>
    <xf numFmtId="10" fontId="4" fillId="0" borderId="11" xfId="15" applyNumberFormat="1" applyFont="1" applyBorder="1" applyAlignment="1">
      <alignment horizontal="right"/>
    </xf>
    <xf numFmtId="10" fontId="4" fillId="0" borderId="30" xfId="15" applyNumberFormat="1" applyFont="1" applyBorder="1" applyAlignment="1">
      <alignment horizontal="right"/>
    </xf>
    <xf numFmtId="10" fontId="4" fillId="0" borderId="12" xfId="15" applyNumberFormat="1" applyFont="1" applyBorder="1" applyAlignment="1">
      <alignment horizontal="right"/>
    </xf>
    <xf numFmtId="38" fontId="4" fillId="0" borderId="3" xfId="16" applyFont="1" applyBorder="1" applyAlignment="1">
      <alignment horizontal="right"/>
    </xf>
    <xf numFmtId="38" fontId="4" fillId="0" borderId="2" xfId="16" applyFont="1" applyBorder="1" applyAlignment="1">
      <alignment horizontal="right"/>
    </xf>
    <xf numFmtId="0" fontId="13" fillId="0" borderId="20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0" fillId="0" borderId="57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38" fontId="4" fillId="0" borderId="8" xfId="16" applyFont="1" applyBorder="1" applyAlignment="1">
      <alignment horizontal="right"/>
    </xf>
    <xf numFmtId="38" fontId="4" fillId="0" borderId="38" xfId="16" applyFont="1" applyBorder="1" applyAlignment="1">
      <alignment horizontal="right"/>
    </xf>
    <xf numFmtId="38" fontId="4" fillId="0" borderId="3" xfId="16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38" fontId="17" fillId="0" borderId="31" xfId="16" applyFont="1" applyFill="1" applyBorder="1" applyAlignment="1">
      <alignment horizontal="left" vertical="center"/>
    </xf>
    <xf numFmtId="0" fontId="12" fillId="0" borderId="22" xfId="0" applyFont="1" applyBorder="1" applyAlignment="1">
      <alignment horizontal="center" wrapText="1"/>
    </xf>
    <xf numFmtId="38" fontId="12" fillId="0" borderId="22" xfId="16" applyFont="1" applyBorder="1" applyAlignment="1">
      <alignment horizontal="center" wrapText="1"/>
    </xf>
    <xf numFmtId="38" fontId="12" fillId="0" borderId="21" xfId="16" applyFont="1" applyBorder="1" applyAlignment="1">
      <alignment horizontal="center" wrapText="1"/>
    </xf>
    <xf numFmtId="38" fontId="3" fillId="0" borderId="6" xfId="16" applyFont="1" applyBorder="1" applyAlignment="1">
      <alignment/>
    </xf>
    <xf numFmtId="38" fontId="3" fillId="0" borderId="7" xfId="16" applyFont="1" applyBorder="1" applyAlignment="1">
      <alignment/>
    </xf>
    <xf numFmtId="38" fontId="4" fillId="0" borderId="27" xfId="16" applyFont="1" applyBorder="1" applyAlignment="1">
      <alignment horizontal="center"/>
    </xf>
    <xf numFmtId="38" fontId="4" fillId="0" borderId="28" xfId="16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16" fillId="0" borderId="22" xfId="16" applyFont="1" applyBorder="1" applyAlignment="1">
      <alignment horizontal="center" wrapText="1"/>
    </xf>
    <xf numFmtId="38" fontId="16" fillId="0" borderId="21" xfId="16" applyFont="1" applyBorder="1" applyAlignment="1">
      <alignment horizontal="center" wrapText="1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2760&#22320;&#21306;RC&#38306;&#36899;\04-05&#24180;&#24230;&#20250;&#21729;&#22679;&#24375;&#22577;&#2157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7月末"/>
      <sheetName val="8月末"/>
      <sheetName val="9月末"/>
      <sheetName val="10月末"/>
      <sheetName val="11月末"/>
      <sheetName val="12月末"/>
      <sheetName val="1月末"/>
      <sheetName val="2月末"/>
      <sheetName val="3月末"/>
      <sheetName val="4月末"/>
      <sheetName val="5月末"/>
      <sheetName val="6月末"/>
      <sheetName val="年間"/>
    </sheetNames>
    <sheetDataSet>
      <sheetData sheetId="5">
        <row r="10">
          <cell r="H10">
            <v>9</v>
          </cell>
          <cell r="J10">
            <v>1</v>
          </cell>
        </row>
        <row r="37">
          <cell r="V37">
            <v>19</v>
          </cell>
          <cell r="X37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1"/>
  <sheetViews>
    <sheetView workbookViewId="0" topLeftCell="A1">
      <selection activeCell="E63" sqref="E63"/>
    </sheetView>
  </sheetViews>
  <sheetFormatPr defaultColWidth="9.00390625" defaultRowHeight="13.5"/>
  <cols>
    <col min="1" max="1" width="19.00390625" style="8" customWidth="1"/>
    <col min="2" max="2" width="13.25390625" style="6" customWidth="1"/>
    <col min="3" max="3" width="14.75390625" style="73" customWidth="1"/>
    <col min="4" max="4" width="6.25390625" style="86" customWidth="1"/>
    <col min="5" max="5" width="9.00390625" style="1" customWidth="1"/>
    <col min="6" max="6" width="6.00390625" style="1" customWidth="1"/>
    <col min="7" max="12" width="9.00390625" style="1" customWidth="1"/>
    <col min="13" max="13" width="8.25390625" style="109" customWidth="1"/>
    <col min="14" max="17" width="9.00390625" style="1" customWidth="1"/>
    <col min="18" max="18" width="7.125" style="1" customWidth="1"/>
    <col min="19" max="19" width="9.00390625" style="97" customWidth="1"/>
    <col min="20" max="20" width="7.375" style="1" customWidth="1"/>
    <col min="21" max="21" width="5.875" style="1" customWidth="1"/>
    <col min="22" max="16384" width="9.00390625" style="1" customWidth="1"/>
  </cols>
  <sheetData>
    <row r="1" spans="1:21" s="4" customFormat="1" ht="27.75" thickTop="1">
      <c r="A1" s="5" t="s">
        <v>0</v>
      </c>
      <c r="B1" s="49" t="s">
        <v>83</v>
      </c>
      <c r="C1" s="74" t="s">
        <v>81</v>
      </c>
      <c r="D1" s="88"/>
      <c r="E1" s="58"/>
      <c r="F1" s="104"/>
      <c r="M1" s="107"/>
      <c r="R1" s="82"/>
      <c r="S1" s="88"/>
      <c r="T1" s="58"/>
      <c r="U1" s="103" t="s">
        <v>109</v>
      </c>
    </row>
    <row r="2" spans="1:20" ht="13.5">
      <c r="A2" s="3" t="s">
        <v>1</v>
      </c>
      <c r="B2" s="50">
        <v>68</v>
      </c>
      <c r="C2" s="75">
        <v>4</v>
      </c>
      <c r="D2" s="85" t="s">
        <v>108</v>
      </c>
      <c r="E2" s="59"/>
      <c r="F2" s="105"/>
      <c r="M2" s="108"/>
      <c r="R2" s="81"/>
      <c r="S2" s="85" t="s">
        <v>108</v>
      </c>
      <c r="T2" s="59"/>
    </row>
    <row r="3" spans="1:21" ht="13.5">
      <c r="A3" s="3" t="s">
        <v>2</v>
      </c>
      <c r="B3" s="50">
        <v>58</v>
      </c>
      <c r="C3" s="70">
        <v>0</v>
      </c>
      <c r="E3" s="59"/>
      <c r="F3" s="105"/>
      <c r="M3" s="108"/>
      <c r="R3" s="79"/>
      <c r="T3" s="59"/>
      <c r="U3" s="120"/>
    </row>
    <row r="4" spans="1:21" ht="13.5">
      <c r="A4" s="3" t="s">
        <v>3</v>
      </c>
      <c r="B4" s="50">
        <v>56</v>
      </c>
      <c r="C4" s="70">
        <v>3</v>
      </c>
      <c r="E4" s="59"/>
      <c r="F4" s="105"/>
      <c r="M4" s="108"/>
      <c r="R4" s="79"/>
      <c r="T4" s="59"/>
      <c r="U4" s="120"/>
    </row>
    <row r="5" spans="1:21" ht="13.5">
      <c r="A5" s="3" t="s">
        <v>4</v>
      </c>
      <c r="B5" s="50">
        <v>27</v>
      </c>
      <c r="C5" s="70">
        <v>0</v>
      </c>
      <c r="E5" s="59"/>
      <c r="F5" s="105"/>
      <c r="M5" s="108"/>
      <c r="R5" s="79"/>
      <c r="T5" s="59"/>
      <c r="U5" s="120"/>
    </row>
    <row r="6" spans="1:21" ht="13.5">
      <c r="A6" s="3" t="s">
        <v>5</v>
      </c>
      <c r="B6" s="50">
        <v>28</v>
      </c>
      <c r="C6" s="70">
        <v>0</v>
      </c>
      <c r="E6" s="59"/>
      <c r="F6" s="105"/>
      <c r="M6" s="108"/>
      <c r="R6" s="79"/>
      <c r="T6" s="59"/>
      <c r="U6" s="120"/>
    </row>
    <row r="7" spans="1:21" ht="13.5">
      <c r="A7" s="3" t="s">
        <v>6</v>
      </c>
      <c r="B7" s="50">
        <v>55</v>
      </c>
      <c r="C7" s="70">
        <v>0</v>
      </c>
      <c r="E7" s="59"/>
      <c r="F7" s="105"/>
      <c r="M7" s="108"/>
      <c r="R7" s="79"/>
      <c r="T7" s="59"/>
      <c r="U7" s="120"/>
    </row>
    <row r="8" spans="1:21" ht="13.5">
      <c r="A8" s="3" t="s">
        <v>7</v>
      </c>
      <c r="B8" s="50">
        <v>33</v>
      </c>
      <c r="C8" s="70">
        <v>0</v>
      </c>
      <c r="E8" s="59"/>
      <c r="F8" s="105"/>
      <c r="M8" s="108"/>
      <c r="R8" s="79"/>
      <c r="T8" s="59"/>
      <c r="U8" s="120"/>
    </row>
    <row r="9" spans="1:21" ht="13.5">
      <c r="A9" s="3" t="s">
        <v>8</v>
      </c>
      <c r="B9" s="50">
        <v>80</v>
      </c>
      <c r="C9" s="70">
        <v>0</v>
      </c>
      <c r="E9" s="59"/>
      <c r="F9" s="105"/>
      <c r="M9" s="108"/>
      <c r="R9" s="79"/>
      <c r="T9" s="59"/>
      <c r="U9" s="120"/>
    </row>
    <row r="10" spans="1:21" ht="13.5">
      <c r="A10" s="3" t="s">
        <v>9</v>
      </c>
      <c r="B10" s="50">
        <v>78</v>
      </c>
      <c r="C10" s="70">
        <v>0</v>
      </c>
      <c r="D10" s="84">
        <v>0</v>
      </c>
      <c r="E10" s="59"/>
      <c r="F10" s="105"/>
      <c r="L10" s="112"/>
      <c r="M10" s="110"/>
      <c r="R10" s="79"/>
      <c r="T10" s="59"/>
      <c r="U10" s="120"/>
    </row>
    <row r="11" spans="1:21" ht="13.5">
      <c r="A11" s="3" t="s">
        <v>10</v>
      </c>
      <c r="B11" s="50">
        <v>40</v>
      </c>
      <c r="C11" s="70">
        <v>0</v>
      </c>
      <c r="E11" s="59"/>
      <c r="F11" s="105"/>
      <c r="M11" s="108"/>
      <c r="R11" s="79"/>
      <c r="T11" s="59"/>
      <c r="U11" s="120"/>
    </row>
    <row r="12" spans="1:21" ht="14.25" thickBot="1">
      <c r="A12" s="3" t="s">
        <v>11</v>
      </c>
      <c r="B12" s="50">
        <v>61</v>
      </c>
      <c r="C12" s="70">
        <v>0</v>
      </c>
      <c r="E12" s="59"/>
      <c r="F12" s="105"/>
      <c r="M12" s="108"/>
      <c r="R12" s="79"/>
      <c r="T12" s="59"/>
      <c r="U12" s="120"/>
    </row>
    <row r="13" spans="1:27" ht="14.25" thickBot="1">
      <c r="A13" s="3" t="s">
        <v>12</v>
      </c>
      <c r="B13" s="50">
        <v>61</v>
      </c>
      <c r="C13" s="70">
        <v>0</v>
      </c>
      <c r="E13" s="59"/>
      <c r="F13" s="105"/>
      <c r="M13" s="108"/>
      <c r="Q13" s="116"/>
      <c r="R13" s="114"/>
      <c r="S13" s="115"/>
      <c r="T13" s="117"/>
      <c r="U13" s="121"/>
      <c r="V13" s="118"/>
      <c r="W13" s="118"/>
      <c r="X13" s="118"/>
      <c r="Y13" s="118"/>
      <c r="Z13" s="118"/>
      <c r="AA13" s="119"/>
    </row>
    <row r="14" spans="1:21" ht="13.5">
      <c r="A14" s="3" t="s">
        <v>82</v>
      </c>
      <c r="B14" s="50">
        <v>91</v>
      </c>
      <c r="C14" s="70">
        <v>0</v>
      </c>
      <c r="E14" s="59"/>
      <c r="F14" s="105"/>
      <c r="M14" s="108"/>
      <c r="R14" s="79"/>
      <c r="T14" s="59"/>
      <c r="U14" s="120"/>
    </row>
    <row r="15" spans="1:21" ht="13.5">
      <c r="A15" s="3" t="s">
        <v>13</v>
      </c>
      <c r="B15" s="50">
        <v>38</v>
      </c>
      <c r="C15" s="70">
        <v>2</v>
      </c>
      <c r="E15" s="59"/>
      <c r="F15" s="105"/>
      <c r="M15" s="108"/>
      <c r="R15" s="79"/>
      <c r="T15" s="59"/>
      <c r="U15" s="120"/>
    </row>
    <row r="16" spans="1:21" ht="13.5">
      <c r="A16" s="3" t="s">
        <v>14</v>
      </c>
      <c r="B16" s="50">
        <v>48</v>
      </c>
      <c r="C16" s="70">
        <v>0</v>
      </c>
      <c r="E16" s="59"/>
      <c r="F16" s="105"/>
      <c r="M16" s="108"/>
      <c r="R16" s="79"/>
      <c r="T16" s="59"/>
      <c r="U16" s="120"/>
    </row>
    <row r="17" spans="1:21" ht="13.5">
      <c r="A17" s="3" t="s">
        <v>15</v>
      </c>
      <c r="B17" s="50">
        <v>61</v>
      </c>
      <c r="C17" s="70">
        <v>5</v>
      </c>
      <c r="E17" s="59"/>
      <c r="F17" s="105"/>
      <c r="M17" s="108"/>
      <c r="R17" s="79"/>
      <c r="T17" s="59"/>
      <c r="U17" s="120"/>
    </row>
    <row r="18" spans="1:21" ht="13.5">
      <c r="A18" s="3" t="s">
        <v>16</v>
      </c>
      <c r="B18" s="50">
        <v>82</v>
      </c>
      <c r="C18" s="70">
        <v>4</v>
      </c>
      <c r="E18" s="59"/>
      <c r="F18" s="105"/>
      <c r="M18" s="108"/>
      <c r="R18" s="79"/>
      <c r="T18" s="59"/>
      <c r="U18" s="120"/>
    </row>
    <row r="19" spans="1:21" ht="13.5">
      <c r="A19" s="3" t="s">
        <v>17</v>
      </c>
      <c r="B19" s="50">
        <v>87</v>
      </c>
      <c r="C19" s="70">
        <v>0</v>
      </c>
      <c r="E19" s="59"/>
      <c r="F19" s="105"/>
      <c r="M19" s="108"/>
      <c r="R19" s="79"/>
      <c r="T19" s="59"/>
      <c r="U19" s="120"/>
    </row>
    <row r="20" spans="1:21" ht="13.5">
      <c r="A20" s="3" t="s">
        <v>18</v>
      </c>
      <c r="B20" s="50">
        <v>64</v>
      </c>
      <c r="C20" s="70">
        <v>1</v>
      </c>
      <c r="D20" s="84">
        <v>1</v>
      </c>
      <c r="E20" s="59"/>
      <c r="F20" s="105"/>
      <c r="L20" s="112"/>
      <c r="M20" s="110"/>
      <c r="R20" s="79"/>
      <c r="T20" s="59"/>
      <c r="U20" s="120"/>
    </row>
    <row r="21" spans="1:21" ht="13.5">
      <c r="A21" s="3" t="s">
        <v>19</v>
      </c>
      <c r="B21" s="50">
        <v>74</v>
      </c>
      <c r="C21" s="70">
        <v>2</v>
      </c>
      <c r="E21" s="59"/>
      <c r="F21" s="105"/>
      <c r="M21" s="108"/>
      <c r="R21" s="79"/>
      <c r="T21" s="59"/>
      <c r="U21" s="120"/>
    </row>
    <row r="22" spans="1:21" ht="13.5">
      <c r="A22" s="3" t="s">
        <v>20</v>
      </c>
      <c r="B22" s="50">
        <v>75</v>
      </c>
      <c r="C22" s="70">
        <v>4</v>
      </c>
      <c r="E22" s="59"/>
      <c r="F22" s="105"/>
      <c r="M22" s="108"/>
      <c r="R22" s="79"/>
      <c r="T22" s="59"/>
      <c r="U22" s="120"/>
    </row>
    <row r="23" spans="1:21" ht="13.5">
      <c r="A23" s="3" t="s">
        <v>21</v>
      </c>
      <c r="B23" s="50">
        <v>34</v>
      </c>
      <c r="C23" s="70">
        <v>0</v>
      </c>
      <c r="E23" s="59"/>
      <c r="F23" s="105"/>
      <c r="M23" s="108"/>
      <c r="R23" s="79"/>
      <c r="T23" s="59"/>
      <c r="U23" s="120"/>
    </row>
    <row r="24" spans="1:21" ht="13.5">
      <c r="A24" s="3" t="s">
        <v>22</v>
      </c>
      <c r="B24" s="50">
        <v>52</v>
      </c>
      <c r="C24" s="70">
        <v>0</v>
      </c>
      <c r="E24" s="59"/>
      <c r="F24" s="105"/>
      <c r="M24" s="108"/>
      <c r="R24" s="79"/>
      <c r="T24" s="59"/>
      <c r="U24" s="120"/>
    </row>
    <row r="25" spans="1:21" ht="13.5">
      <c r="A25" s="3" t="s">
        <v>23</v>
      </c>
      <c r="B25" s="50">
        <v>75</v>
      </c>
      <c r="C25" s="70">
        <v>3</v>
      </c>
      <c r="E25" s="59"/>
      <c r="F25" s="105"/>
      <c r="M25" s="108"/>
      <c r="R25" s="79"/>
      <c r="T25" s="59"/>
      <c r="U25" s="120"/>
    </row>
    <row r="26" spans="1:21" ht="14.25" thickBot="1">
      <c r="A26" s="3" t="s">
        <v>24</v>
      </c>
      <c r="B26" s="50">
        <v>21</v>
      </c>
      <c r="C26" s="70">
        <v>0</v>
      </c>
      <c r="E26" s="59"/>
      <c r="F26" s="105"/>
      <c r="M26" s="108"/>
      <c r="R26" s="79"/>
      <c r="T26" s="59"/>
      <c r="U26" s="120"/>
    </row>
    <row r="27" spans="1:27" ht="14.25" thickBot="1">
      <c r="A27" s="3" t="s">
        <v>25</v>
      </c>
      <c r="B27" s="50">
        <v>33</v>
      </c>
      <c r="C27" s="70">
        <v>1</v>
      </c>
      <c r="E27" s="59"/>
      <c r="F27" s="105"/>
      <c r="M27" s="108"/>
      <c r="Q27" s="116"/>
      <c r="R27" s="114"/>
      <c r="S27" s="115"/>
      <c r="T27" s="117"/>
      <c r="U27" s="121"/>
      <c r="V27" s="118"/>
      <c r="W27" s="118"/>
      <c r="X27" s="118"/>
      <c r="Y27" s="118"/>
      <c r="Z27" s="118"/>
      <c r="AA27" s="119"/>
    </row>
    <row r="28" spans="1:21" ht="13.5">
      <c r="A28" s="3" t="s">
        <v>26</v>
      </c>
      <c r="B28" s="50">
        <v>23</v>
      </c>
      <c r="C28" s="70">
        <v>1</v>
      </c>
      <c r="E28" s="59"/>
      <c r="F28" s="105"/>
      <c r="M28" s="108"/>
      <c r="R28" s="79"/>
      <c r="T28" s="59"/>
      <c r="U28" s="120"/>
    </row>
    <row r="29" spans="1:21" ht="13.5">
      <c r="A29" s="3" t="s">
        <v>27</v>
      </c>
      <c r="B29" s="50">
        <v>197</v>
      </c>
      <c r="C29" s="70">
        <v>0</v>
      </c>
      <c r="E29" s="59"/>
      <c r="F29" s="105"/>
      <c r="M29" s="108"/>
      <c r="R29" s="79"/>
      <c r="T29" s="59"/>
      <c r="U29" s="120"/>
    </row>
    <row r="30" spans="1:21" ht="13.5">
      <c r="A30" s="3" t="s">
        <v>28</v>
      </c>
      <c r="B30" s="50">
        <v>112</v>
      </c>
      <c r="C30" s="70">
        <v>0</v>
      </c>
      <c r="E30" s="59"/>
      <c r="F30" s="105"/>
      <c r="M30" s="108"/>
      <c r="R30" s="79"/>
      <c r="T30" s="59"/>
      <c r="U30" s="120"/>
    </row>
    <row r="31" spans="1:21" ht="13.5">
      <c r="A31" s="3" t="s">
        <v>29</v>
      </c>
      <c r="B31" s="50">
        <v>114</v>
      </c>
      <c r="C31" s="70">
        <v>0</v>
      </c>
      <c r="E31" s="59"/>
      <c r="F31" s="105"/>
      <c r="M31" s="108"/>
      <c r="R31" s="79"/>
      <c r="T31" s="59"/>
      <c r="U31" s="120"/>
    </row>
    <row r="32" spans="1:21" ht="13.5">
      <c r="A32" s="3" t="s">
        <v>30</v>
      </c>
      <c r="B32" s="50">
        <v>89</v>
      </c>
      <c r="C32" s="70">
        <v>0</v>
      </c>
      <c r="D32" s="84">
        <v>0</v>
      </c>
      <c r="E32" s="59"/>
      <c r="F32" s="105"/>
      <c r="L32" s="112"/>
      <c r="M32" s="110"/>
      <c r="R32" s="79"/>
      <c r="T32" s="59"/>
      <c r="U32" s="120"/>
    </row>
    <row r="33" spans="1:21" ht="13.5">
      <c r="A33" s="3" t="s">
        <v>31</v>
      </c>
      <c r="B33" s="50">
        <v>76</v>
      </c>
      <c r="C33" s="70">
        <v>5</v>
      </c>
      <c r="E33" s="59"/>
      <c r="F33" s="105"/>
      <c r="M33" s="108"/>
      <c r="R33" s="79"/>
      <c r="T33" s="59"/>
      <c r="U33" s="120"/>
    </row>
    <row r="34" spans="1:21" ht="13.5">
      <c r="A34" s="3" t="s">
        <v>32</v>
      </c>
      <c r="B34" s="50">
        <v>139</v>
      </c>
      <c r="C34" s="70">
        <v>0</v>
      </c>
      <c r="E34" s="59"/>
      <c r="F34" s="105"/>
      <c r="M34" s="108"/>
      <c r="R34" s="79"/>
      <c r="T34" s="59"/>
      <c r="U34" s="120"/>
    </row>
    <row r="35" spans="1:21" ht="13.5">
      <c r="A35" s="3" t="s">
        <v>33</v>
      </c>
      <c r="B35" s="50">
        <v>76</v>
      </c>
      <c r="C35" s="70">
        <v>0</v>
      </c>
      <c r="E35" s="59"/>
      <c r="F35" s="105"/>
      <c r="M35" s="108"/>
      <c r="R35" s="79"/>
      <c r="T35" s="59"/>
      <c r="U35" s="120"/>
    </row>
    <row r="36" spans="1:21" ht="14.25" thickBot="1">
      <c r="A36" s="3" t="s">
        <v>34</v>
      </c>
      <c r="B36" s="50">
        <v>67</v>
      </c>
      <c r="C36" s="70">
        <v>0</v>
      </c>
      <c r="E36" s="59"/>
      <c r="F36" s="105"/>
      <c r="M36" s="108"/>
      <c r="R36" s="79"/>
      <c r="T36" s="59"/>
      <c r="U36" s="120"/>
    </row>
    <row r="37" spans="1:27" ht="14.25" thickBot="1">
      <c r="A37" s="3" t="s">
        <v>35</v>
      </c>
      <c r="B37" s="50">
        <v>78</v>
      </c>
      <c r="C37" s="70">
        <v>0</v>
      </c>
      <c r="E37" s="59"/>
      <c r="F37" s="105"/>
      <c r="M37" s="108"/>
      <c r="Q37" s="116"/>
      <c r="R37" s="114"/>
      <c r="S37" s="115"/>
      <c r="T37" s="117"/>
      <c r="U37" s="121"/>
      <c r="V37" s="118"/>
      <c r="W37" s="118"/>
      <c r="X37" s="118"/>
      <c r="Y37" s="118"/>
      <c r="Z37" s="118"/>
      <c r="AA37" s="119"/>
    </row>
    <row r="38" spans="1:21" ht="13.5">
      <c r="A38" s="3" t="s">
        <v>36</v>
      </c>
      <c r="B38" s="50">
        <v>82</v>
      </c>
      <c r="C38" s="70">
        <v>14</v>
      </c>
      <c r="E38" s="59"/>
      <c r="F38" s="105"/>
      <c r="M38" s="108"/>
      <c r="R38" s="79"/>
      <c r="T38" s="59"/>
      <c r="U38" s="120"/>
    </row>
    <row r="39" spans="1:21" ht="13.5">
      <c r="A39" s="3" t="s">
        <v>37</v>
      </c>
      <c r="B39" s="50">
        <v>99</v>
      </c>
      <c r="C39" s="70">
        <v>2</v>
      </c>
      <c r="E39" s="59"/>
      <c r="F39" s="105"/>
      <c r="M39" s="108"/>
      <c r="R39" s="79"/>
      <c r="T39" s="59"/>
      <c r="U39" s="120"/>
    </row>
    <row r="40" spans="1:21" ht="13.5">
      <c r="A40" s="3" t="s">
        <v>38</v>
      </c>
      <c r="B40" s="50">
        <v>52</v>
      </c>
      <c r="C40" s="70">
        <v>7</v>
      </c>
      <c r="E40" s="59"/>
      <c r="F40" s="105"/>
      <c r="M40" s="108"/>
      <c r="R40" s="79"/>
      <c r="T40" s="59"/>
      <c r="U40" s="120"/>
    </row>
    <row r="41" spans="1:21" ht="13.5">
      <c r="A41" s="3" t="s">
        <v>39</v>
      </c>
      <c r="B41" s="50">
        <v>99</v>
      </c>
      <c r="C41" s="70">
        <v>0</v>
      </c>
      <c r="E41" s="59"/>
      <c r="F41" s="105"/>
      <c r="M41" s="108"/>
      <c r="R41" s="79"/>
      <c r="T41" s="59"/>
      <c r="U41" s="120"/>
    </row>
    <row r="42" spans="1:21" ht="13.5">
      <c r="A42" s="3" t="s">
        <v>40</v>
      </c>
      <c r="B42" s="50">
        <v>85</v>
      </c>
      <c r="C42" s="70">
        <v>0</v>
      </c>
      <c r="E42" s="59"/>
      <c r="F42" s="105"/>
      <c r="M42" s="108"/>
      <c r="R42" s="79"/>
      <c r="T42" s="59"/>
      <c r="U42" s="120"/>
    </row>
    <row r="43" spans="1:21" ht="13.5">
      <c r="A43" s="3" t="s">
        <v>41</v>
      </c>
      <c r="B43" s="50">
        <v>67</v>
      </c>
      <c r="C43" s="70">
        <v>5</v>
      </c>
      <c r="E43" s="59"/>
      <c r="F43" s="105"/>
      <c r="M43" s="108"/>
      <c r="R43" s="79"/>
      <c r="T43" s="59"/>
      <c r="U43" s="120"/>
    </row>
    <row r="44" spans="1:21" ht="13.5">
      <c r="A44" s="3" t="s">
        <v>42</v>
      </c>
      <c r="B44" s="50">
        <v>95</v>
      </c>
      <c r="C44" s="70">
        <v>0</v>
      </c>
      <c r="E44" s="59"/>
      <c r="F44" s="105"/>
      <c r="M44" s="108"/>
      <c r="R44" s="79"/>
      <c r="T44" s="59"/>
      <c r="U44" s="120"/>
    </row>
    <row r="45" spans="1:21" ht="14.25" thickBot="1">
      <c r="A45" s="3" t="s">
        <v>43</v>
      </c>
      <c r="B45" s="50">
        <v>65</v>
      </c>
      <c r="C45" s="71">
        <v>5</v>
      </c>
      <c r="D45" s="87">
        <v>5</v>
      </c>
      <c r="E45" s="60"/>
      <c r="F45" s="105"/>
      <c r="L45" s="112"/>
      <c r="M45" s="110"/>
      <c r="R45" s="79"/>
      <c r="T45" s="59"/>
      <c r="U45" s="120"/>
    </row>
    <row r="46" spans="1:21" ht="15" thickBot="1" thickTop="1">
      <c r="A46" s="3" t="s">
        <v>44</v>
      </c>
      <c r="B46" s="6">
        <v>53</v>
      </c>
      <c r="C46" s="72">
        <v>8</v>
      </c>
      <c r="M46" s="110"/>
      <c r="R46" s="79"/>
      <c r="T46" s="59"/>
      <c r="U46" s="120"/>
    </row>
    <row r="47" spans="1:27" ht="14.25" thickBot="1">
      <c r="A47" s="3" t="s">
        <v>45</v>
      </c>
      <c r="B47" s="6">
        <v>68</v>
      </c>
      <c r="C47" s="102">
        <v>6</v>
      </c>
      <c r="D47" s="1"/>
      <c r="M47" s="110"/>
      <c r="Q47" s="116"/>
      <c r="R47" s="114"/>
      <c r="S47" s="115"/>
      <c r="T47" s="117"/>
      <c r="U47" s="121"/>
      <c r="V47" s="118"/>
      <c r="W47" s="118"/>
      <c r="X47" s="118"/>
      <c r="Y47" s="118"/>
      <c r="Z47" s="118"/>
      <c r="AA47" s="119"/>
    </row>
    <row r="48" spans="1:13" ht="13.5">
      <c r="A48" s="3" t="s">
        <v>46</v>
      </c>
      <c r="B48" s="6">
        <v>65</v>
      </c>
      <c r="C48" s="102">
        <v>0</v>
      </c>
      <c r="D48" s="1"/>
      <c r="M48" s="110"/>
    </row>
    <row r="49" spans="1:3" ht="14.25" thickBot="1">
      <c r="A49" s="3" t="s">
        <v>47</v>
      </c>
      <c r="B49" s="6">
        <v>37</v>
      </c>
      <c r="C49" s="73">
        <v>8</v>
      </c>
    </row>
    <row r="50" spans="1:13" ht="13.5">
      <c r="A50" s="3" t="s">
        <v>48</v>
      </c>
      <c r="B50" s="193">
        <v>60</v>
      </c>
      <c r="C50" s="194"/>
      <c r="D50" s="194"/>
      <c r="I50" s="195"/>
      <c r="J50" s="195"/>
      <c r="K50" s="122" t="s">
        <v>110</v>
      </c>
      <c r="L50" s="124"/>
      <c r="M50" s="125">
        <f>SUM(D10,D20,D32,D45,S13,S27,S37,S47)</f>
        <v>6</v>
      </c>
    </row>
    <row r="51" spans="1:13" ht="13.5">
      <c r="A51" s="3" t="s">
        <v>49</v>
      </c>
      <c r="B51" s="193"/>
      <c r="C51" s="194"/>
      <c r="D51" s="194"/>
      <c r="M51" s="109">
        <f>SUM(F10,F20,F32,F45,U13,U27,U37,U47)</f>
        <v>0</v>
      </c>
    </row>
    <row r="52" spans="1:4" ht="13.5">
      <c r="A52" s="3" t="s">
        <v>50</v>
      </c>
      <c r="B52" s="193"/>
      <c r="C52" s="194"/>
      <c r="D52" s="194"/>
    </row>
    <row r="53" spans="1:3" ht="13.5">
      <c r="A53" s="3" t="s">
        <v>51</v>
      </c>
      <c r="B53" s="6">
        <v>99</v>
      </c>
      <c r="C53" s="73">
        <v>2</v>
      </c>
    </row>
    <row r="54" spans="1:3" ht="13.5">
      <c r="A54" s="3" t="s">
        <v>53</v>
      </c>
      <c r="B54" s="6">
        <v>60</v>
      </c>
      <c r="C54" s="73">
        <v>1</v>
      </c>
    </row>
    <row r="55" spans="1:3" ht="13.5">
      <c r="A55" s="3" t="s">
        <v>54</v>
      </c>
      <c r="B55" s="6">
        <v>65</v>
      </c>
      <c r="C55" s="73">
        <v>0</v>
      </c>
    </row>
    <row r="56" spans="1:3" ht="13.5">
      <c r="A56" s="3" t="s">
        <v>55</v>
      </c>
      <c r="B56" s="6">
        <v>62</v>
      </c>
      <c r="C56" s="73">
        <v>0</v>
      </c>
    </row>
    <row r="57" spans="1:3" ht="13.5">
      <c r="A57" s="3" t="s">
        <v>56</v>
      </c>
      <c r="B57" s="6">
        <v>39</v>
      </c>
      <c r="C57" s="73">
        <v>0</v>
      </c>
    </row>
    <row r="58" spans="1:3" ht="13.5">
      <c r="A58" s="3" t="s">
        <v>57</v>
      </c>
      <c r="B58" s="6">
        <v>29</v>
      </c>
      <c r="C58" s="73">
        <v>3</v>
      </c>
    </row>
    <row r="59" spans="1:3" ht="13.5">
      <c r="A59" s="3" t="s">
        <v>58</v>
      </c>
      <c r="B59" s="6">
        <v>53</v>
      </c>
      <c r="C59" s="73">
        <v>0</v>
      </c>
    </row>
    <row r="60" spans="1:3" ht="13.5">
      <c r="A60" s="3" t="s">
        <v>59</v>
      </c>
      <c r="B60" s="6">
        <v>71</v>
      </c>
      <c r="C60" s="73">
        <v>0</v>
      </c>
    </row>
    <row r="61" spans="1:3" ht="13.5">
      <c r="A61" s="3" t="s">
        <v>60</v>
      </c>
      <c r="B61" s="6">
        <v>71</v>
      </c>
      <c r="C61" s="73">
        <v>0</v>
      </c>
    </row>
    <row r="62" spans="1:3" ht="13.5">
      <c r="A62" s="3" t="s">
        <v>61</v>
      </c>
      <c r="B62" s="6">
        <v>48</v>
      </c>
      <c r="C62" s="73">
        <v>0</v>
      </c>
    </row>
    <row r="63" spans="1:3" ht="13.5">
      <c r="A63" s="3" t="s">
        <v>62</v>
      </c>
      <c r="B63" s="6">
        <v>103</v>
      </c>
      <c r="C63" s="73">
        <v>1</v>
      </c>
    </row>
    <row r="64" spans="1:3" ht="13.5">
      <c r="A64" s="3" t="s">
        <v>63</v>
      </c>
      <c r="B64" s="6">
        <v>77</v>
      </c>
      <c r="C64" s="73">
        <v>0</v>
      </c>
    </row>
    <row r="65" spans="1:3" ht="13.5">
      <c r="A65" s="3" t="s">
        <v>64</v>
      </c>
      <c r="B65" s="6">
        <v>106</v>
      </c>
      <c r="C65" s="73">
        <v>3</v>
      </c>
    </row>
    <row r="66" spans="1:3" ht="13.5">
      <c r="A66" s="3" t="s">
        <v>65</v>
      </c>
      <c r="B66" s="6">
        <v>101</v>
      </c>
      <c r="C66" s="73">
        <v>0</v>
      </c>
    </row>
    <row r="67" spans="1:3" ht="13.5">
      <c r="A67" s="3" t="s">
        <v>66</v>
      </c>
      <c r="B67" s="6">
        <v>80</v>
      </c>
      <c r="C67" s="73">
        <v>1</v>
      </c>
    </row>
    <row r="68" spans="1:3" ht="13.5">
      <c r="A68" s="3" t="s">
        <v>67</v>
      </c>
      <c r="B68" s="6">
        <v>80</v>
      </c>
      <c r="C68" s="73">
        <v>0</v>
      </c>
    </row>
    <row r="69" spans="1:3" ht="13.5">
      <c r="A69" s="3" t="s">
        <v>68</v>
      </c>
      <c r="B69" s="6">
        <v>78</v>
      </c>
      <c r="C69" s="73">
        <v>0</v>
      </c>
    </row>
    <row r="70" spans="1:3" ht="13.5">
      <c r="A70" s="3" t="s">
        <v>69</v>
      </c>
      <c r="B70" s="6">
        <v>26</v>
      </c>
      <c r="C70" s="73">
        <v>3</v>
      </c>
    </row>
    <row r="71" spans="1:3" ht="13.5">
      <c r="A71" s="3" t="s">
        <v>70</v>
      </c>
      <c r="B71" s="6">
        <v>52</v>
      </c>
      <c r="C71" s="73">
        <v>3</v>
      </c>
    </row>
    <row r="72" spans="1:3" ht="13.5">
      <c r="A72" s="3" t="s">
        <v>71</v>
      </c>
      <c r="B72" s="6">
        <v>82</v>
      </c>
      <c r="C72" s="73">
        <v>0</v>
      </c>
    </row>
    <row r="73" spans="1:3" ht="13.5">
      <c r="A73" s="3" t="s">
        <v>72</v>
      </c>
      <c r="B73" s="6">
        <v>69</v>
      </c>
      <c r="C73" s="73">
        <v>1</v>
      </c>
    </row>
    <row r="74" spans="1:3" ht="13.5">
      <c r="A74" s="3" t="s">
        <v>73</v>
      </c>
      <c r="B74" s="6">
        <v>77</v>
      </c>
      <c r="C74" s="73">
        <v>1</v>
      </c>
    </row>
    <row r="75" spans="1:3" ht="13.5">
      <c r="A75" s="3" t="s">
        <v>74</v>
      </c>
      <c r="B75" s="6">
        <v>73</v>
      </c>
      <c r="C75" s="73">
        <v>0</v>
      </c>
    </row>
    <row r="76" spans="1:3" ht="13.5">
      <c r="A76" s="3" t="s">
        <v>75</v>
      </c>
      <c r="B76" s="6">
        <v>37</v>
      </c>
      <c r="C76" s="73">
        <v>0</v>
      </c>
    </row>
    <row r="77" spans="1:3" ht="13.5">
      <c r="A77" s="3" t="s">
        <v>76</v>
      </c>
      <c r="B77" s="6">
        <v>43</v>
      </c>
      <c r="C77" s="73">
        <v>2</v>
      </c>
    </row>
    <row r="78" spans="1:3" ht="13.5">
      <c r="A78" s="3" t="s">
        <v>77</v>
      </c>
      <c r="B78" s="6">
        <v>63</v>
      </c>
      <c r="C78" s="73">
        <v>0</v>
      </c>
    </row>
    <row r="79" spans="1:3" ht="13.5">
      <c r="A79" s="3" t="s">
        <v>78</v>
      </c>
      <c r="B79" s="6">
        <v>62</v>
      </c>
      <c r="C79" s="73">
        <v>0</v>
      </c>
    </row>
    <row r="80" spans="1:3" ht="13.5">
      <c r="A80" s="3" t="s">
        <v>79</v>
      </c>
      <c r="B80" s="6">
        <v>47</v>
      </c>
      <c r="C80" s="73">
        <v>3</v>
      </c>
    </row>
    <row r="81" spans="1:3" ht="13.5">
      <c r="A81" s="7" t="s">
        <v>80</v>
      </c>
      <c r="B81" s="6">
        <f>SUM(B2:B80)</f>
        <v>5231</v>
      </c>
      <c r="C81" s="73">
        <f>SUM(C2:C80)</f>
        <v>114</v>
      </c>
    </row>
  </sheetData>
  <mergeCells count="2">
    <mergeCell ref="B50:D52"/>
    <mergeCell ref="I50:J50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tabSelected="1" workbookViewId="0" topLeftCell="A1">
      <pane xSplit="1" ySplit="2" topLeftCell="B3" activePane="bottomRight" state="frozen"/>
      <selection pane="topLeft" activeCell="E63" sqref="E63"/>
      <selection pane="topRight" activeCell="E63" sqref="E63"/>
      <selection pane="bottomLeft" activeCell="E63" sqref="E63"/>
      <selection pane="bottomRight" activeCell="A1" sqref="A1:A2"/>
    </sheetView>
  </sheetViews>
  <sheetFormatPr defaultColWidth="9.00390625" defaultRowHeight="13.5"/>
  <cols>
    <col min="1" max="1" width="4.625" style="10" customWidth="1"/>
    <col min="2" max="2" width="12.375" style="11" customWidth="1"/>
    <col min="3" max="3" width="7.25390625" style="69" customWidth="1"/>
    <col min="4" max="4" width="6.25390625" style="96" customWidth="1"/>
    <col min="5" max="5" width="8.625" style="9" customWidth="1"/>
    <col min="6" max="6" width="6.00390625" style="9" customWidth="1"/>
    <col min="7" max="10" width="5.625" style="9" customWidth="1"/>
    <col min="11" max="11" width="5.375" style="9" customWidth="1"/>
    <col min="12" max="12" width="7.375" style="9" customWidth="1"/>
    <col min="13" max="13" width="7.625" style="106" customWidth="1"/>
    <col min="14" max="14" width="4.625" style="2" customWidth="1"/>
    <col min="15" max="15" width="14.875" style="9" bestFit="1" customWidth="1"/>
    <col min="16" max="16" width="7.25390625" style="96" customWidth="1"/>
    <col min="17" max="17" width="7.375" style="10" customWidth="1"/>
    <col min="18" max="18" width="8.625" style="10" customWidth="1"/>
    <col min="19" max="19" width="5.125" style="10" customWidth="1"/>
    <col min="20" max="20" width="5.625" style="10" customWidth="1"/>
    <col min="21" max="22" width="5.625" style="9" customWidth="1"/>
    <col min="23" max="23" width="5.625" style="10" customWidth="1"/>
    <col min="24" max="24" width="6.375" style="9" bestFit="1" customWidth="1"/>
    <col min="25" max="25" width="7.375" style="10" customWidth="1"/>
    <col min="26" max="16384" width="9.00390625" style="10" customWidth="1"/>
  </cols>
  <sheetData>
    <row r="1" spans="1:25" ht="14.25" customHeight="1" thickTop="1">
      <c r="A1" s="251"/>
      <c r="B1" s="216" t="s">
        <v>0</v>
      </c>
      <c r="C1" s="240" t="s">
        <v>111</v>
      </c>
      <c r="D1" s="223" t="s">
        <v>108</v>
      </c>
      <c r="E1" s="210" t="s">
        <v>112</v>
      </c>
      <c r="F1" s="215" t="s">
        <v>109</v>
      </c>
      <c r="G1" s="209" t="s">
        <v>93</v>
      </c>
      <c r="H1" s="199"/>
      <c r="I1" s="236" t="s">
        <v>94</v>
      </c>
      <c r="J1" s="199"/>
      <c r="K1" s="247"/>
      <c r="L1" s="237"/>
      <c r="M1" s="239"/>
      <c r="N1" s="243"/>
      <c r="O1" s="245" t="s">
        <v>0</v>
      </c>
      <c r="P1" s="241" t="s">
        <v>106</v>
      </c>
      <c r="Q1" s="223" t="s">
        <v>108</v>
      </c>
      <c r="R1" s="249" t="s">
        <v>113</v>
      </c>
      <c r="S1" s="201" t="s">
        <v>109</v>
      </c>
      <c r="T1" s="199" t="s">
        <v>93</v>
      </c>
      <c r="U1" s="200"/>
      <c r="V1" s="200" t="s">
        <v>94</v>
      </c>
      <c r="W1" s="200"/>
      <c r="X1" s="247"/>
      <c r="Y1" s="201"/>
    </row>
    <row r="2" spans="1:25" ht="26.25" customHeight="1">
      <c r="A2" s="252"/>
      <c r="B2" s="217"/>
      <c r="C2" s="211"/>
      <c r="D2" s="224"/>
      <c r="E2" s="211"/>
      <c r="F2" s="215"/>
      <c r="G2" s="16" t="s">
        <v>114</v>
      </c>
      <c r="H2" s="17" t="s">
        <v>95</v>
      </c>
      <c r="I2" s="14" t="s">
        <v>114</v>
      </c>
      <c r="J2" s="14" t="s">
        <v>95</v>
      </c>
      <c r="K2" s="248"/>
      <c r="L2" s="238"/>
      <c r="M2" s="239"/>
      <c r="N2" s="244"/>
      <c r="O2" s="246"/>
      <c r="P2" s="242"/>
      <c r="Q2" s="224"/>
      <c r="R2" s="250"/>
      <c r="S2" s="202"/>
      <c r="T2" s="48" t="s">
        <v>114</v>
      </c>
      <c r="U2" s="14" t="s">
        <v>95</v>
      </c>
      <c r="V2" s="14" t="s">
        <v>114</v>
      </c>
      <c r="W2" s="14" t="s">
        <v>95</v>
      </c>
      <c r="X2" s="248"/>
      <c r="Y2" s="202"/>
    </row>
    <row r="3" spans="1:25" ht="14.25" customHeight="1">
      <c r="A3" s="196" t="s">
        <v>85</v>
      </c>
      <c r="B3" s="40" t="s">
        <v>1</v>
      </c>
      <c r="C3" s="61">
        <v>66</v>
      </c>
      <c r="D3" s="89">
        <v>4</v>
      </c>
      <c r="E3" s="53">
        <v>64</v>
      </c>
      <c r="F3" s="135">
        <v>3</v>
      </c>
      <c r="G3" s="136">
        <v>0</v>
      </c>
      <c r="H3" s="137">
        <v>0</v>
      </c>
      <c r="I3" s="138">
        <v>2</v>
      </c>
      <c r="J3" s="138">
        <v>2</v>
      </c>
      <c r="K3" s="138"/>
      <c r="L3" s="139"/>
      <c r="M3" s="140"/>
      <c r="N3" s="196" t="s">
        <v>89</v>
      </c>
      <c r="O3" s="76" t="s">
        <v>39</v>
      </c>
      <c r="P3" s="61">
        <v>97</v>
      </c>
      <c r="Q3" s="89">
        <v>0</v>
      </c>
      <c r="R3" s="53">
        <v>94</v>
      </c>
      <c r="S3" s="141">
        <v>0</v>
      </c>
      <c r="T3" s="142">
        <v>0</v>
      </c>
      <c r="U3" s="138">
        <v>3</v>
      </c>
      <c r="V3" s="138">
        <v>3</v>
      </c>
      <c r="W3" s="137">
        <v>6</v>
      </c>
      <c r="X3" s="20"/>
      <c r="Y3" s="143"/>
    </row>
    <row r="4" spans="1:25" ht="14.25">
      <c r="A4" s="197"/>
      <c r="B4" s="40" t="s">
        <v>2</v>
      </c>
      <c r="C4" s="61">
        <v>54</v>
      </c>
      <c r="D4" s="89">
        <v>0</v>
      </c>
      <c r="E4" s="53">
        <v>53</v>
      </c>
      <c r="F4" s="126">
        <v>0</v>
      </c>
      <c r="G4" s="136">
        <v>0</v>
      </c>
      <c r="H4" s="137">
        <v>1</v>
      </c>
      <c r="I4" s="138">
        <v>2</v>
      </c>
      <c r="J4" s="138">
        <v>2</v>
      </c>
      <c r="K4" s="138"/>
      <c r="L4" s="139"/>
      <c r="M4" s="140"/>
      <c r="N4" s="197"/>
      <c r="O4" s="76" t="s">
        <v>40</v>
      </c>
      <c r="P4" s="61">
        <v>90</v>
      </c>
      <c r="Q4" s="89">
        <v>0</v>
      </c>
      <c r="R4" s="53">
        <v>94</v>
      </c>
      <c r="S4" s="141">
        <v>0</v>
      </c>
      <c r="T4" s="142">
        <v>0</v>
      </c>
      <c r="U4" s="138">
        <v>4</v>
      </c>
      <c r="V4" s="138">
        <v>0</v>
      </c>
      <c r="W4" s="137">
        <v>0</v>
      </c>
      <c r="X4" s="20"/>
      <c r="Y4" s="143"/>
    </row>
    <row r="5" spans="1:25" ht="14.25">
      <c r="A5" s="197"/>
      <c r="B5" s="40" t="s">
        <v>3</v>
      </c>
      <c r="C5" s="61">
        <v>52</v>
      </c>
      <c r="D5" s="89">
        <v>2</v>
      </c>
      <c r="E5" s="53">
        <v>52</v>
      </c>
      <c r="F5" s="126">
        <v>2</v>
      </c>
      <c r="G5" s="136">
        <v>0</v>
      </c>
      <c r="H5" s="137">
        <v>1</v>
      </c>
      <c r="I5" s="138">
        <v>1</v>
      </c>
      <c r="J5" s="138">
        <v>1</v>
      </c>
      <c r="K5" s="138"/>
      <c r="L5" s="139"/>
      <c r="M5" s="140"/>
      <c r="N5" s="197"/>
      <c r="O5" s="76" t="s">
        <v>41</v>
      </c>
      <c r="P5" s="61">
        <v>65</v>
      </c>
      <c r="Q5" s="89">
        <v>5</v>
      </c>
      <c r="R5" s="53">
        <v>64</v>
      </c>
      <c r="S5" s="141">
        <v>5</v>
      </c>
      <c r="T5" s="142">
        <v>0</v>
      </c>
      <c r="U5" s="138">
        <v>2</v>
      </c>
      <c r="V5" s="138">
        <v>2</v>
      </c>
      <c r="W5" s="137">
        <v>3</v>
      </c>
      <c r="X5" s="20"/>
      <c r="Y5" s="143"/>
    </row>
    <row r="6" spans="1:25" ht="14.25">
      <c r="A6" s="197"/>
      <c r="B6" s="40" t="s">
        <v>4</v>
      </c>
      <c r="C6" s="61">
        <v>22</v>
      </c>
      <c r="D6" s="89">
        <v>1</v>
      </c>
      <c r="E6" s="56">
        <v>22</v>
      </c>
      <c r="F6" s="126">
        <v>1</v>
      </c>
      <c r="G6" s="136">
        <v>0</v>
      </c>
      <c r="H6" s="137">
        <v>0</v>
      </c>
      <c r="I6" s="137">
        <v>0</v>
      </c>
      <c r="J6" s="138">
        <v>0</v>
      </c>
      <c r="K6" s="138"/>
      <c r="L6" s="139"/>
      <c r="M6" s="140"/>
      <c r="N6" s="197"/>
      <c r="O6" s="76" t="s">
        <v>42</v>
      </c>
      <c r="P6" s="61">
        <v>103</v>
      </c>
      <c r="Q6" s="89">
        <v>0</v>
      </c>
      <c r="R6" s="53">
        <v>102</v>
      </c>
      <c r="S6" s="141">
        <v>0</v>
      </c>
      <c r="T6" s="142">
        <v>0</v>
      </c>
      <c r="U6" s="138">
        <v>1</v>
      </c>
      <c r="V6" s="138">
        <v>2</v>
      </c>
      <c r="W6" s="137">
        <v>2</v>
      </c>
      <c r="X6" s="20"/>
      <c r="Y6" s="143"/>
    </row>
    <row r="7" spans="1:25" ht="14.25">
      <c r="A7" s="197"/>
      <c r="B7" s="40" t="s">
        <v>5</v>
      </c>
      <c r="C7" s="61">
        <v>50</v>
      </c>
      <c r="D7" s="89">
        <v>1</v>
      </c>
      <c r="E7" s="53">
        <v>52</v>
      </c>
      <c r="F7" s="126">
        <v>1</v>
      </c>
      <c r="G7" s="136">
        <v>0</v>
      </c>
      <c r="H7" s="137">
        <v>3</v>
      </c>
      <c r="I7" s="138">
        <v>0</v>
      </c>
      <c r="J7" s="138">
        <v>1</v>
      </c>
      <c r="K7" s="138"/>
      <c r="L7" s="139"/>
      <c r="M7" s="140"/>
      <c r="N7" s="197"/>
      <c r="O7" s="76" t="s">
        <v>43</v>
      </c>
      <c r="P7" s="61">
        <v>57</v>
      </c>
      <c r="Q7" s="89">
        <v>5</v>
      </c>
      <c r="R7" s="53">
        <v>57</v>
      </c>
      <c r="S7" s="141">
        <v>6</v>
      </c>
      <c r="T7" s="142">
        <v>0</v>
      </c>
      <c r="U7" s="138">
        <v>1</v>
      </c>
      <c r="V7" s="138">
        <v>0</v>
      </c>
      <c r="W7" s="137">
        <v>1</v>
      </c>
      <c r="X7" s="20"/>
      <c r="Y7" s="144"/>
    </row>
    <row r="8" spans="1:25" ht="14.25">
      <c r="A8" s="197"/>
      <c r="B8" s="40" t="s">
        <v>6</v>
      </c>
      <c r="C8" s="61">
        <v>26</v>
      </c>
      <c r="D8" s="89">
        <v>0</v>
      </c>
      <c r="E8" s="53">
        <v>26</v>
      </c>
      <c r="F8" s="126">
        <v>0</v>
      </c>
      <c r="G8" s="136">
        <v>0</v>
      </c>
      <c r="H8" s="137">
        <v>2</v>
      </c>
      <c r="I8" s="137">
        <v>2</v>
      </c>
      <c r="J8" s="138">
        <v>2</v>
      </c>
      <c r="K8" s="137"/>
      <c r="L8" s="139"/>
      <c r="M8" s="140"/>
      <c r="N8" s="197"/>
      <c r="O8" s="76" t="s">
        <v>44</v>
      </c>
      <c r="P8" s="61">
        <v>50</v>
      </c>
      <c r="Q8" s="89">
        <v>8</v>
      </c>
      <c r="R8" s="53">
        <v>49</v>
      </c>
      <c r="S8" s="141">
        <v>7</v>
      </c>
      <c r="T8" s="142">
        <v>0</v>
      </c>
      <c r="U8" s="138">
        <v>1</v>
      </c>
      <c r="V8" s="138">
        <v>0</v>
      </c>
      <c r="W8" s="137">
        <v>2</v>
      </c>
      <c r="X8" s="20"/>
      <c r="Y8" s="143"/>
    </row>
    <row r="9" spans="1:25" ht="15" thickBot="1">
      <c r="A9" s="197"/>
      <c r="B9" s="41" t="s">
        <v>7</v>
      </c>
      <c r="C9" s="62">
        <v>26</v>
      </c>
      <c r="D9" s="90">
        <v>0</v>
      </c>
      <c r="E9" s="54">
        <v>27</v>
      </c>
      <c r="F9" s="127">
        <v>0</v>
      </c>
      <c r="G9" s="145">
        <v>0</v>
      </c>
      <c r="H9" s="146">
        <v>2</v>
      </c>
      <c r="I9" s="147">
        <v>1</v>
      </c>
      <c r="J9" s="147">
        <v>1</v>
      </c>
      <c r="K9" s="148"/>
      <c r="L9" s="149"/>
      <c r="M9" s="140"/>
      <c r="N9" s="197"/>
      <c r="O9" s="76" t="s">
        <v>45</v>
      </c>
      <c r="P9" s="61">
        <v>65</v>
      </c>
      <c r="Q9" s="89">
        <v>6</v>
      </c>
      <c r="R9" s="53">
        <v>64</v>
      </c>
      <c r="S9" s="141">
        <v>6</v>
      </c>
      <c r="T9" s="142">
        <v>0</v>
      </c>
      <c r="U9" s="138">
        <v>2</v>
      </c>
      <c r="V9" s="138">
        <v>1</v>
      </c>
      <c r="W9" s="137">
        <v>3</v>
      </c>
      <c r="X9" s="20"/>
      <c r="Y9" s="143"/>
    </row>
    <row r="10" spans="1:25" ht="15" thickBot="1">
      <c r="A10" s="198"/>
      <c r="B10" s="150" t="s">
        <v>115</v>
      </c>
      <c r="C10" s="63">
        <f>SUM(C3:C9)</f>
        <v>296</v>
      </c>
      <c r="D10" s="91">
        <f>SUM(D3:D9)</f>
        <v>8</v>
      </c>
      <c r="E10" s="51">
        <f>SUM(E3:E9)</f>
        <v>296</v>
      </c>
      <c r="F10" s="24">
        <f>SUM(F3:F9)</f>
        <v>7</v>
      </c>
      <c r="G10" s="46">
        <f>SUM(G3:G9)</f>
        <v>0</v>
      </c>
      <c r="H10" s="151">
        <f>SUM(G10,'[1]11月末'!H10)</f>
        <v>9</v>
      </c>
      <c r="I10" s="152">
        <f>SUM(I3:I9)</f>
        <v>8</v>
      </c>
      <c r="J10" s="153">
        <f>SUM(I10,'[1]11月末'!J10)</f>
        <v>9</v>
      </c>
      <c r="K10" s="23"/>
      <c r="L10" s="111"/>
      <c r="M10" s="154"/>
      <c r="N10" s="197"/>
      <c r="O10" s="76" t="s">
        <v>46</v>
      </c>
      <c r="P10" s="61">
        <v>60</v>
      </c>
      <c r="Q10" s="89">
        <v>0</v>
      </c>
      <c r="R10" s="53">
        <v>64</v>
      </c>
      <c r="S10" s="155">
        <v>0</v>
      </c>
      <c r="T10" s="142">
        <v>0</v>
      </c>
      <c r="U10" s="138">
        <v>5</v>
      </c>
      <c r="V10" s="21">
        <v>1</v>
      </c>
      <c r="W10" s="137">
        <v>1</v>
      </c>
      <c r="X10" s="20"/>
      <c r="Y10" s="156"/>
    </row>
    <row r="11" spans="1:25" ht="14.25" customHeight="1">
      <c r="A11" s="196" t="s">
        <v>86</v>
      </c>
      <c r="B11" s="39" t="s">
        <v>8</v>
      </c>
      <c r="C11" s="64">
        <v>80</v>
      </c>
      <c r="D11" s="92">
        <v>0</v>
      </c>
      <c r="E11" s="55">
        <v>80</v>
      </c>
      <c r="F11" s="128">
        <v>0</v>
      </c>
      <c r="G11" s="157">
        <v>0</v>
      </c>
      <c r="H11" s="158">
        <v>5</v>
      </c>
      <c r="I11" s="159">
        <v>1</v>
      </c>
      <c r="J11" s="159">
        <v>5</v>
      </c>
      <c r="K11" s="159"/>
      <c r="L11" s="160"/>
      <c r="M11" s="140"/>
      <c r="N11" s="197"/>
      <c r="O11" s="76" t="s">
        <v>47</v>
      </c>
      <c r="P11" s="61">
        <v>36</v>
      </c>
      <c r="Q11" s="89">
        <v>8</v>
      </c>
      <c r="R11" s="53">
        <v>37</v>
      </c>
      <c r="S11" s="141">
        <v>7</v>
      </c>
      <c r="T11" s="142">
        <v>0</v>
      </c>
      <c r="U11" s="138">
        <v>2</v>
      </c>
      <c r="V11" s="138">
        <v>2</v>
      </c>
      <c r="W11" s="137">
        <v>2</v>
      </c>
      <c r="X11" s="20"/>
      <c r="Y11" s="143"/>
    </row>
    <row r="12" spans="1:25" ht="15" thickBot="1">
      <c r="A12" s="197"/>
      <c r="B12" s="40" t="s">
        <v>9</v>
      </c>
      <c r="C12" s="61">
        <v>74</v>
      </c>
      <c r="D12" s="89">
        <v>1</v>
      </c>
      <c r="E12" s="53">
        <v>76</v>
      </c>
      <c r="F12" s="126">
        <v>2</v>
      </c>
      <c r="G12" s="142">
        <v>0</v>
      </c>
      <c r="H12" s="137">
        <v>3</v>
      </c>
      <c r="I12" s="137">
        <v>0</v>
      </c>
      <c r="J12" s="138">
        <v>1</v>
      </c>
      <c r="K12" s="138"/>
      <c r="L12" s="139"/>
      <c r="M12" s="140"/>
      <c r="N12" s="197"/>
      <c r="O12" s="77" t="s">
        <v>48</v>
      </c>
      <c r="P12" s="80">
        <v>62</v>
      </c>
      <c r="Q12" s="100">
        <v>2</v>
      </c>
      <c r="R12" s="54">
        <v>62</v>
      </c>
      <c r="S12" s="161">
        <v>2</v>
      </c>
      <c r="T12" s="162">
        <v>0</v>
      </c>
      <c r="U12" s="147">
        <v>1</v>
      </c>
      <c r="V12" s="147">
        <v>1</v>
      </c>
      <c r="W12" s="147">
        <v>1</v>
      </c>
      <c r="X12" s="163"/>
      <c r="Y12" s="164"/>
    </row>
    <row r="13" spans="1:25" ht="15" thickBot="1">
      <c r="A13" s="197"/>
      <c r="B13" s="40" t="s">
        <v>10</v>
      </c>
      <c r="C13" s="61">
        <v>36</v>
      </c>
      <c r="D13" s="89">
        <v>0</v>
      </c>
      <c r="E13" s="53">
        <v>37</v>
      </c>
      <c r="F13" s="126">
        <v>0</v>
      </c>
      <c r="G13" s="142">
        <v>0</v>
      </c>
      <c r="H13" s="137">
        <v>1</v>
      </c>
      <c r="I13" s="138">
        <v>0</v>
      </c>
      <c r="J13" s="138">
        <v>0</v>
      </c>
      <c r="K13" s="138"/>
      <c r="L13" s="139"/>
      <c r="M13" s="140"/>
      <c r="N13" s="198"/>
      <c r="O13" s="165" t="s">
        <v>116</v>
      </c>
      <c r="P13" s="63">
        <f>SUM(P3:P12)</f>
        <v>685</v>
      </c>
      <c r="Q13" s="91">
        <f>SUM(Q3:Q12)</f>
        <v>34</v>
      </c>
      <c r="R13" s="166">
        <f aca="true" t="shared" si="0" ref="R13:W13">SUM(R3:R12)</f>
        <v>687</v>
      </c>
      <c r="S13" s="167">
        <f>SUM(S3:S12)</f>
        <v>33</v>
      </c>
      <c r="T13" s="168">
        <f t="shared" si="0"/>
        <v>0</v>
      </c>
      <c r="U13" s="169">
        <f t="shared" si="0"/>
        <v>22</v>
      </c>
      <c r="V13" s="169">
        <f t="shared" si="0"/>
        <v>12</v>
      </c>
      <c r="W13" s="169">
        <f t="shared" si="0"/>
        <v>21</v>
      </c>
      <c r="X13" s="47"/>
      <c r="Y13" s="170"/>
    </row>
    <row r="14" spans="1:25" ht="14.25" customHeight="1">
      <c r="A14" s="197"/>
      <c r="B14" s="40" t="s">
        <v>11</v>
      </c>
      <c r="C14" s="61">
        <v>61</v>
      </c>
      <c r="D14" s="89">
        <v>0</v>
      </c>
      <c r="E14" s="53">
        <v>60</v>
      </c>
      <c r="F14" s="126">
        <v>0</v>
      </c>
      <c r="G14" s="142">
        <v>0</v>
      </c>
      <c r="H14" s="137">
        <v>0</v>
      </c>
      <c r="I14" s="138">
        <v>1</v>
      </c>
      <c r="J14" s="138">
        <v>1</v>
      </c>
      <c r="K14" s="138"/>
      <c r="L14" s="139"/>
      <c r="M14" s="140"/>
      <c r="N14" s="196" t="s">
        <v>90</v>
      </c>
      <c r="O14" s="78" t="s">
        <v>49</v>
      </c>
      <c r="P14" s="64">
        <v>118</v>
      </c>
      <c r="Q14" s="95">
        <v>4</v>
      </c>
      <c r="R14" s="55">
        <v>122</v>
      </c>
      <c r="S14" s="171">
        <v>4</v>
      </c>
      <c r="T14" s="157">
        <v>0</v>
      </c>
      <c r="U14" s="159">
        <v>4</v>
      </c>
      <c r="V14" s="159">
        <v>0</v>
      </c>
      <c r="W14" s="158">
        <v>0</v>
      </c>
      <c r="X14" s="26"/>
      <c r="Y14" s="172"/>
    </row>
    <row r="15" spans="1:25" ht="14.25">
      <c r="A15" s="197"/>
      <c r="B15" s="40" t="s">
        <v>12</v>
      </c>
      <c r="C15" s="61">
        <v>60</v>
      </c>
      <c r="D15" s="89">
        <v>0</v>
      </c>
      <c r="E15" s="53">
        <v>59</v>
      </c>
      <c r="F15" s="126">
        <v>0</v>
      </c>
      <c r="G15" s="142">
        <v>0</v>
      </c>
      <c r="H15" s="137">
        <v>0</v>
      </c>
      <c r="I15" s="137">
        <v>0</v>
      </c>
      <c r="J15" s="138">
        <v>1</v>
      </c>
      <c r="K15" s="138"/>
      <c r="L15" s="139"/>
      <c r="M15" s="140"/>
      <c r="N15" s="197"/>
      <c r="O15" s="76" t="s">
        <v>50</v>
      </c>
      <c r="P15" s="65">
        <v>66</v>
      </c>
      <c r="Q15" s="93">
        <v>0</v>
      </c>
      <c r="R15" s="53">
        <v>65</v>
      </c>
      <c r="S15" s="141">
        <v>0</v>
      </c>
      <c r="T15" s="142">
        <v>0</v>
      </c>
      <c r="U15" s="138">
        <v>0</v>
      </c>
      <c r="V15" s="138">
        <v>0</v>
      </c>
      <c r="W15" s="137">
        <v>1</v>
      </c>
      <c r="X15" s="20"/>
      <c r="Y15" s="143"/>
    </row>
    <row r="16" spans="1:25" ht="14.25">
      <c r="A16" s="197"/>
      <c r="B16" s="40" t="s">
        <v>117</v>
      </c>
      <c r="C16" s="61">
        <v>93</v>
      </c>
      <c r="D16" s="89">
        <v>0</v>
      </c>
      <c r="E16" s="53">
        <v>93</v>
      </c>
      <c r="F16" s="126">
        <v>0</v>
      </c>
      <c r="G16" s="142">
        <v>0</v>
      </c>
      <c r="H16" s="137">
        <v>1</v>
      </c>
      <c r="I16" s="138">
        <v>1</v>
      </c>
      <c r="J16" s="138">
        <v>1</v>
      </c>
      <c r="K16" s="138"/>
      <c r="L16" s="139"/>
      <c r="M16" s="140"/>
      <c r="N16" s="197"/>
      <c r="O16" s="76" t="s">
        <v>51</v>
      </c>
      <c r="P16" s="65">
        <v>93</v>
      </c>
      <c r="Q16" s="93">
        <v>2</v>
      </c>
      <c r="R16" s="53">
        <v>97</v>
      </c>
      <c r="S16" s="141">
        <v>2</v>
      </c>
      <c r="T16" s="142">
        <v>0</v>
      </c>
      <c r="U16" s="138">
        <v>4</v>
      </c>
      <c r="V16" s="138">
        <v>0</v>
      </c>
      <c r="W16" s="137">
        <v>0</v>
      </c>
      <c r="X16" s="20"/>
      <c r="Y16" s="143"/>
    </row>
    <row r="17" spans="1:25" ht="14.25">
      <c r="A17" s="197"/>
      <c r="B17" s="40" t="s">
        <v>13</v>
      </c>
      <c r="C17" s="61">
        <v>43</v>
      </c>
      <c r="D17" s="89">
        <v>1</v>
      </c>
      <c r="E17" s="53">
        <v>43</v>
      </c>
      <c r="F17" s="126">
        <v>1</v>
      </c>
      <c r="G17" s="142">
        <v>0</v>
      </c>
      <c r="H17" s="137">
        <v>0</v>
      </c>
      <c r="I17" s="137">
        <v>0</v>
      </c>
      <c r="J17" s="138">
        <v>0</v>
      </c>
      <c r="K17" s="138"/>
      <c r="L17" s="139"/>
      <c r="M17" s="140"/>
      <c r="N17" s="197"/>
      <c r="O17" s="76" t="s">
        <v>52</v>
      </c>
      <c r="P17" s="65">
        <v>68</v>
      </c>
      <c r="Q17" s="93">
        <v>0</v>
      </c>
      <c r="R17" s="53">
        <v>67</v>
      </c>
      <c r="S17" s="141">
        <v>0</v>
      </c>
      <c r="T17" s="142">
        <v>0</v>
      </c>
      <c r="U17" s="138">
        <v>0</v>
      </c>
      <c r="V17" s="138">
        <v>0</v>
      </c>
      <c r="W17" s="137">
        <v>1</v>
      </c>
      <c r="X17" s="20"/>
      <c r="Y17" s="143"/>
    </row>
    <row r="18" spans="1:25" ht="14.25">
      <c r="A18" s="197"/>
      <c r="B18" s="40" t="s">
        <v>14</v>
      </c>
      <c r="C18" s="61">
        <v>51</v>
      </c>
      <c r="D18" s="89">
        <v>0</v>
      </c>
      <c r="E18" s="53">
        <v>57</v>
      </c>
      <c r="F18" s="126">
        <v>0</v>
      </c>
      <c r="G18" s="142">
        <v>0</v>
      </c>
      <c r="H18" s="137">
        <v>7</v>
      </c>
      <c r="I18" s="137">
        <v>0</v>
      </c>
      <c r="J18" s="138">
        <v>1</v>
      </c>
      <c r="K18" s="138"/>
      <c r="L18" s="139"/>
      <c r="M18" s="140"/>
      <c r="N18" s="197"/>
      <c r="O18" s="76" t="s">
        <v>53</v>
      </c>
      <c r="P18" s="65">
        <v>61</v>
      </c>
      <c r="Q18" s="93">
        <v>1</v>
      </c>
      <c r="R18" s="53">
        <v>63</v>
      </c>
      <c r="S18" s="141">
        <v>1</v>
      </c>
      <c r="T18" s="142">
        <v>1</v>
      </c>
      <c r="U18" s="138">
        <v>3</v>
      </c>
      <c r="V18" s="138">
        <v>0</v>
      </c>
      <c r="W18" s="137">
        <v>1</v>
      </c>
      <c r="X18" s="20"/>
      <c r="Y18" s="143"/>
    </row>
    <row r="19" spans="1:25" ht="15" thickBot="1">
      <c r="A19" s="197"/>
      <c r="B19" s="41" t="s">
        <v>15</v>
      </c>
      <c r="C19" s="62">
        <v>59</v>
      </c>
      <c r="D19" s="90">
        <v>6</v>
      </c>
      <c r="E19" s="54">
        <v>57</v>
      </c>
      <c r="F19" s="127">
        <v>6</v>
      </c>
      <c r="G19" s="145">
        <v>0</v>
      </c>
      <c r="H19" s="146">
        <v>1</v>
      </c>
      <c r="I19" s="146">
        <v>2</v>
      </c>
      <c r="J19" s="147">
        <v>3</v>
      </c>
      <c r="K19" s="148"/>
      <c r="L19" s="149"/>
      <c r="M19" s="140"/>
      <c r="N19" s="197"/>
      <c r="O19" s="76" t="s">
        <v>54</v>
      </c>
      <c r="P19" s="65">
        <v>62</v>
      </c>
      <c r="Q19" s="93">
        <v>0</v>
      </c>
      <c r="R19" s="53">
        <v>62</v>
      </c>
      <c r="S19" s="141">
        <v>0</v>
      </c>
      <c r="T19" s="142">
        <v>0</v>
      </c>
      <c r="U19" s="138">
        <v>0</v>
      </c>
      <c r="V19" s="138">
        <v>0</v>
      </c>
      <c r="W19" s="137">
        <v>0</v>
      </c>
      <c r="X19" s="20"/>
      <c r="Y19" s="143"/>
    </row>
    <row r="20" spans="1:25" ht="15" thickBot="1">
      <c r="A20" s="198"/>
      <c r="B20" s="150" t="s">
        <v>84</v>
      </c>
      <c r="C20" s="63">
        <f>SUM(C11:C19)</f>
        <v>557</v>
      </c>
      <c r="D20" s="91">
        <f>SUM(D11:D19)</f>
        <v>8</v>
      </c>
      <c r="E20" s="51">
        <f aca="true" t="shared" si="1" ref="E20:J20">SUM(E11:E19)</f>
        <v>562</v>
      </c>
      <c r="F20" s="24">
        <f>SUM(F11:F19)</f>
        <v>9</v>
      </c>
      <c r="G20" s="46">
        <f t="shared" si="1"/>
        <v>0</v>
      </c>
      <c r="H20" s="23">
        <f t="shared" si="1"/>
        <v>18</v>
      </c>
      <c r="I20" s="23">
        <f t="shared" si="1"/>
        <v>5</v>
      </c>
      <c r="J20" s="23">
        <f t="shared" si="1"/>
        <v>13</v>
      </c>
      <c r="K20" s="23"/>
      <c r="L20" s="111"/>
      <c r="M20" s="154"/>
      <c r="N20" s="197"/>
      <c r="O20" s="76" t="s">
        <v>55</v>
      </c>
      <c r="P20" s="65">
        <v>60</v>
      </c>
      <c r="Q20" s="93">
        <v>0</v>
      </c>
      <c r="R20" s="53">
        <v>57</v>
      </c>
      <c r="S20" s="155">
        <v>0</v>
      </c>
      <c r="T20" s="142">
        <v>1</v>
      </c>
      <c r="U20" s="138">
        <v>1</v>
      </c>
      <c r="V20" s="138">
        <v>4</v>
      </c>
      <c r="W20" s="137">
        <v>4</v>
      </c>
      <c r="X20" s="22"/>
      <c r="Y20" s="156"/>
    </row>
    <row r="21" spans="1:25" ht="14.25" customHeight="1">
      <c r="A21" s="196" t="s">
        <v>87</v>
      </c>
      <c r="B21" s="39" t="s">
        <v>16</v>
      </c>
      <c r="C21" s="64">
        <v>80</v>
      </c>
      <c r="D21" s="92">
        <v>3</v>
      </c>
      <c r="E21" s="55">
        <v>81</v>
      </c>
      <c r="F21" s="128">
        <v>3</v>
      </c>
      <c r="G21" s="173">
        <v>0</v>
      </c>
      <c r="H21" s="158">
        <v>3</v>
      </c>
      <c r="I21" s="159">
        <v>1</v>
      </c>
      <c r="J21" s="159">
        <v>2</v>
      </c>
      <c r="K21" s="159"/>
      <c r="L21" s="160"/>
      <c r="M21" s="140"/>
      <c r="N21" s="197"/>
      <c r="O21" s="76" t="s">
        <v>56</v>
      </c>
      <c r="P21" s="65">
        <v>38</v>
      </c>
      <c r="Q21" s="93">
        <v>0</v>
      </c>
      <c r="R21" s="53">
        <v>42</v>
      </c>
      <c r="S21" s="174">
        <v>0</v>
      </c>
      <c r="T21" s="142">
        <v>0</v>
      </c>
      <c r="U21" s="138">
        <v>4</v>
      </c>
      <c r="V21" s="138">
        <v>0</v>
      </c>
      <c r="W21" s="137">
        <v>0</v>
      </c>
      <c r="X21" s="20"/>
      <c r="Y21" s="143"/>
    </row>
    <row r="22" spans="1:25" ht="14.25">
      <c r="A22" s="197"/>
      <c r="B22" s="40" t="s">
        <v>17</v>
      </c>
      <c r="C22" s="61">
        <v>84</v>
      </c>
      <c r="D22" s="89">
        <v>0</v>
      </c>
      <c r="E22" s="53">
        <v>83</v>
      </c>
      <c r="F22" s="126">
        <v>0</v>
      </c>
      <c r="G22" s="136">
        <v>0</v>
      </c>
      <c r="H22" s="137">
        <v>2</v>
      </c>
      <c r="I22" s="138">
        <v>1</v>
      </c>
      <c r="J22" s="138">
        <v>3</v>
      </c>
      <c r="K22" s="138"/>
      <c r="L22" s="139"/>
      <c r="M22" s="140"/>
      <c r="N22" s="197"/>
      <c r="O22" s="76" t="s">
        <v>57</v>
      </c>
      <c r="P22" s="61">
        <v>22</v>
      </c>
      <c r="Q22" s="89">
        <v>3</v>
      </c>
      <c r="R22" s="53">
        <v>21</v>
      </c>
      <c r="S22" s="141">
        <v>3</v>
      </c>
      <c r="T22" s="142">
        <v>0</v>
      </c>
      <c r="U22" s="138">
        <v>0</v>
      </c>
      <c r="V22" s="138">
        <v>0</v>
      </c>
      <c r="W22" s="137">
        <v>1</v>
      </c>
      <c r="X22" s="20"/>
      <c r="Y22" s="143"/>
    </row>
    <row r="23" spans="1:25" ht="14.25">
      <c r="A23" s="197"/>
      <c r="B23" s="40" t="s">
        <v>18</v>
      </c>
      <c r="C23" s="65">
        <v>60</v>
      </c>
      <c r="D23" s="93">
        <v>1</v>
      </c>
      <c r="E23" s="53">
        <v>57</v>
      </c>
      <c r="F23" s="126">
        <v>1</v>
      </c>
      <c r="G23" s="136">
        <v>0</v>
      </c>
      <c r="H23" s="137">
        <v>0</v>
      </c>
      <c r="I23" s="138">
        <v>2</v>
      </c>
      <c r="J23" s="138">
        <v>3</v>
      </c>
      <c r="K23" s="138"/>
      <c r="L23" s="139"/>
      <c r="M23" s="140"/>
      <c r="N23" s="197"/>
      <c r="O23" s="76" t="s">
        <v>58</v>
      </c>
      <c r="P23" s="61">
        <v>53</v>
      </c>
      <c r="Q23" s="89">
        <v>0</v>
      </c>
      <c r="R23" s="53">
        <v>55</v>
      </c>
      <c r="S23" s="141">
        <v>0</v>
      </c>
      <c r="T23" s="142">
        <v>0</v>
      </c>
      <c r="U23" s="138">
        <v>2</v>
      </c>
      <c r="V23" s="138">
        <v>0</v>
      </c>
      <c r="W23" s="137">
        <v>0</v>
      </c>
      <c r="X23" s="20"/>
      <c r="Y23" s="143"/>
    </row>
    <row r="24" spans="1:25" ht="14.25">
      <c r="A24" s="197"/>
      <c r="B24" s="40" t="s">
        <v>19</v>
      </c>
      <c r="C24" s="65">
        <v>71</v>
      </c>
      <c r="D24" s="93">
        <v>2</v>
      </c>
      <c r="E24" s="53">
        <v>68</v>
      </c>
      <c r="F24" s="126">
        <v>2</v>
      </c>
      <c r="G24" s="136">
        <v>0</v>
      </c>
      <c r="H24" s="137">
        <v>0</v>
      </c>
      <c r="I24" s="138">
        <v>1</v>
      </c>
      <c r="J24" s="138">
        <v>3</v>
      </c>
      <c r="K24" s="138"/>
      <c r="L24" s="139"/>
      <c r="M24" s="140"/>
      <c r="N24" s="197"/>
      <c r="O24" s="76" t="s">
        <v>59</v>
      </c>
      <c r="P24" s="61">
        <v>71</v>
      </c>
      <c r="Q24" s="89">
        <v>0</v>
      </c>
      <c r="R24" s="53">
        <v>72</v>
      </c>
      <c r="S24" s="141">
        <v>0</v>
      </c>
      <c r="T24" s="142">
        <v>0</v>
      </c>
      <c r="U24" s="138">
        <v>1</v>
      </c>
      <c r="V24" s="138">
        <v>0</v>
      </c>
      <c r="W24" s="137">
        <v>0</v>
      </c>
      <c r="X24" s="20"/>
      <c r="Y24" s="143"/>
    </row>
    <row r="25" spans="1:25" ht="14.25">
      <c r="A25" s="197"/>
      <c r="B25" s="40" t="s">
        <v>20</v>
      </c>
      <c r="C25" s="61">
        <v>62</v>
      </c>
      <c r="D25" s="89">
        <v>4</v>
      </c>
      <c r="E25" s="53">
        <v>64</v>
      </c>
      <c r="F25" s="126">
        <v>4</v>
      </c>
      <c r="G25" s="136">
        <v>0</v>
      </c>
      <c r="H25" s="137">
        <v>3</v>
      </c>
      <c r="I25" s="137">
        <v>1</v>
      </c>
      <c r="J25" s="138">
        <v>1</v>
      </c>
      <c r="K25" s="138"/>
      <c r="L25" s="139"/>
      <c r="M25" s="140"/>
      <c r="N25" s="197"/>
      <c r="O25" s="76" t="s">
        <v>60</v>
      </c>
      <c r="P25" s="61">
        <v>68</v>
      </c>
      <c r="Q25" s="89">
        <v>0</v>
      </c>
      <c r="R25" s="53">
        <v>70</v>
      </c>
      <c r="S25" s="141">
        <v>0</v>
      </c>
      <c r="T25" s="142">
        <v>1</v>
      </c>
      <c r="U25" s="138">
        <v>2</v>
      </c>
      <c r="V25" s="138">
        <v>0</v>
      </c>
      <c r="W25" s="137">
        <v>0</v>
      </c>
      <c r="X25" s="20"/>
      <c r="Y25" s="143"/>
    </row>
    <row r="26" spans="1:25" ht="15" thickBot="1">
      <c r="A26" s="197"/>
      <c r="B26" s="40" t="s">
        <v>21</v>
      </c>
      <c r="C26" s="61">
        <v>29</v>
      </c>
      <c r="D26" s="89">
        <v>0</v>
      </c>
      <c r="E26" s="53">
        <v>29</v>
      </c>
      <c r="F26" s="126">
        <v>0</v>
      </c>
      <c r="G26" s="136">
        <v>1</v>
      </c>
      <c r="H26" s="137">
        <v>1</v>
      </c>
      <c r="I26" s="137">
        <v>0</v>
      </c>
      <c r="J26" s="138">
        <v>1</v>
      </c>
      <c r="K26" s="138"/>
      <c r="L26" s="139"/>
      <c r="M26" s="140"/>
      <c r="N26" s="197"/>
      <c r="O26" s="77" t="s">
        <v>61</v>
      </c>
      <c r="P26" s="62">
        <v>47</v>
      </c>
      <c r="Q26" s="90">
        <v>0</v>
      </c>
      <c r="R26" s="54">
        <v>48</v>
      </c>
      <c r="S26" s="161">
        <v>0</v>
      </c>
      <c r="T26" s="162">
        <v>0</v>
      </c>
      <c r="U26" s="147">
        <v>1</v>
      </c>
      <c r="V26" s="147">
        <v>0</v>
      </c>
      <c r="W26" s="147">
        <v>0</v>
      </c>
      <c r="X26" s="25"/>
      <c r="Y26" s="175"/>
    </row>
    <row r="27" spans="1:25" ht="15" thickBot="1">
      <c r="A27" s="197"/>
      <c r="B27" s="40" t="s">
        <v>22</v>
      </c>
      <c r="C27" s="61">
        <v>53</v>
      </c>
      <c r="D27" s="89">
        <v>0</v>
      </c>
      <c r="E27" s="53">
        <v>55</v>
      </c>
      <c r="F27" s="126">
        <v>0</v>
      </c>
      <c r="G27" s="136">
        <v>1</v>
      </c>
      <c r="H27" s="137">
        <v>3</v>
      </c>
      <c r="I27" s="138">
        <v>1</v>
      </c>
      <c r="J27" s="138">
        <v>1</v>
      </c>
      <c r="K27" s="138"/>
      <c r="L27" s="139"/>
      <c r="M27" s="140"/>
      <c r="N27" s="198"/>
      <c r="O27" s="165" t="s">
        <v>118</v>
      </c>
      <c r="P27" s="63">
        <f>SUM(P14:P26)</f>
        <v>827</v>
      </c>
      <c r="Q27" s="91">
        <f>SUM(Q14:Q26)</f>
        <v>10</v>
      </c>
      <c r="R27" s="166">
        <f aca="true" t="shared" si="2" ref="R27:W27">SUM(R14:R26)</f>
        <v>841</v>
      </c>
      <c r="S27" s="167">
        <f>SUM(S14:S26)</f>
        <v>10</v>
      </c>
      <c r="T27" s="168">
        <f t="shared" si="2"/>
        <v>3</v>
      </c>
      <c r="U27" s="169">
        <f t="shared" si="2"/>
        <v>22</v>
      </c>
      <c r="V27" s="169">
        <f t="shared" si="2"/>
        <v>4</v>
      </c>
      <c r="W27" s="169">
        <f t="shared" si="2"/>
        <v>8</v>
      </c>
      <c r="X27" s="47"/>
      <c r="Y27" s="170"/>
    </row>
    <row r="28" spans="1:25" ht="14.25" customHeight="1">
      <c r="A28" s="197"/>
      <c r="B28" s="40" t="s">
        <v>23</v>
      </c>
      <c r="C28" s="61">
        <v>68</v>
      </c>
      <c r="D28" s="89">
        <v>3</v>
      </c>
      <c r="E28" s="53">
        <v>71</v>
      </c>
      <c r="F28" s="126">
        <v>4</v>
      </c>
      <c r="G28" s="136">
        <v>0</v>
      </c>
      <c r="H28" s="137">
        <v>7</v>
      </c>
      <c r="I28" s="138">
        <v>3</v>
      </c>
      <c r="J28" s="138">
        <v>4</v>
      </c>
      <c r="K28" s="138"/>
      <c r="L28" s="139"/>
      <c r="M28" s="140"/>
      <c r="N28" s="196" t="s">
        <v>91</v>
      </c>
      <c r="O28" s="78" t="s">
        <v>62</v>
      </c>
      <c r="P28" s="64">
        <v>99</v>
      </c>
      <c r="Q28" s="92">
        <v>1</v>
      </c>
      <c r="R28" s="55">
        <v>100</v>
      </c>
      <c r="S28" s="171">
        <v>1</v>
      </c>
      <c r="T28" s="157">
        <v>1</v>
      </c>
      <c r="U28" s="159">
        <v>5</v>
      </c>
      <c r="V28" s="159">
        <v>1</v>
      </c>
      <c r="W28" s="158">
        <v>4</v>
      </c>
      <c r="X28" s="26"/>
      <c r="Y28" s="172"/>
    </row>
    <row r="29" spans="1:25" ht="14.25">
      <c r="A29" s="197"/>
      <c r="B29" s="40" t="s">
        <v>24</v>
      </c>
      <c r="C29" s="61">
        <v>17</v>
      </c>
      <c r="D29" s="89">
        <v>0</v>
      </c>
      <c r="E29" s="56">
        <v>19</v>
      </c>
      <c r="F29" s="129">
        <v>0</v>
      </c>
      <c r="G29" s="136">
        <v>0</v>
      </c>
      <c r="H29" s="137">
        <v>3</v>
      </c>
      <c r="I29" s="138">
        <v>1</v>
      </c>
      <c r="J29" s="138">
        <v>1</v>
      </c>
      <c r="K29" s="138"/>
      <c r="L29" s="139"/>
      <c r="M29" s="140"/>
      <c r="N29" s="197"/>
      <c r="O29" s="76" t="s">
        <v>63</v>
      </c>
      <c r="P29" s="65">
        <v>73</v>
      </c>
      <c r="Q29" s="93">
        <v>0</v>
      </c>
      <c r="R29" s="53">
        <v>74</v>
      </c>
      <c r="S29" s="141">
        <v>0</v>
      </c>
      <c r="T29" s="142">
        <v>0</v>
      </c>
      <c r="U29" s="138">
        <v>3</v>
      </c>
      <c r="V29" s="138">
        <v>2</v>
      </c>
      <c r="W29" s="137">
        <v>2</v>
      </c>
      <c r="X29" s="20"/>
      <c r="Y29" s="143"/>
    </row>
    <row r="30" spans="1:25" ht="14.25">
      <c r="A30" s="197"/>
      <c r="B30" s="40" t="s">
        <v>25</v>
      </c>
      <c r="C30" s="65">
        <v>28</v>
      </c>
      <c r="D30" s="93">
        <v>1</v>
      </c>
      <c r="E30" s="53">
        <v>27</v>
      </c>
      <c r="F30" s="126">
        <v>1</v>
      </c>
      <c r="G30" s="136">
        <v>0</v>
      </c>
      <c r="H30" s="137">
        <v>0</v>
      </c>
      <c r="I30" s="138">
        <v>1</v>
      </c>
      <c r="J30" s="138">
        <v>1</v>
      </c>
      <c r="K30" s="138"/>
      <c r="L30" s="139"/>
      <c r="M30" s="140"/>
      <c r="N30" s="197"/>
      <c r="O30" s="76" t="s">
        <v>64</v>
      </c>
      <c r="P30" s="61">
        <v>98</v>
      </c>
      <c r="Q30" s="89">
        <v>2</v>
      </c>
      <c r="R30" s="53">
        <v>99</v>
      </c>
      <c r="S30" s="141">
        <v>2</v>
      </c>
      <c r="T30" s="142">
        <v>0</v>
      </c>
      <c r="U30" s="138">
        <v>3</v>
      </c>
      <c r="V30" s="138">
        <v>1</v>
      </c>
      <c r="W30" s="137">
        <v>2</v>
      </c>
      <c r="X30" s="20"/>
      <c r="Y30" s="143"/>
    </row>
    <row r="31" spans="1:25" ht="15" thickBot="1">
      <c r="A31" s="197"/>
      <c r="B31" s="41" t="s">
        <v>26</v>
      </c>
      <c r="C31" s="62">
        <v>23</v>
      </c>
      <c r="D31" s="90">
        <v>2</v>
      </c>
      <c r="E31" s="57">
        <v>24</v>
      </c>
      <c r="F31" s="130">
        <v>2</v>
      </c>
      <c r="G31" s="176">
        <v>0</v>
      </c>
      <c r="H31" s="146">
        <v>2</v>
      </c>
      <c r="I31" s="147">
        <v>1</v>
      </c>
      <c r="J31" s="147">
        <v>1</v>
      </c>
      <c r="K31" s="148"/>
      <c r="L31" s="149"/>
      <c r="M31" s="140"/>
      <c r="N31" s="197"/>
      <c r="O31" s="76" t="s">
        <v>65</v>
      </c>
      <c r="P31" s="61">
        <v>100</v>
      </c>
      <c r="Q31" s="89">
        <v>0</v>
      </c>
      <c r="R31" s="53">
        <v>103</v>
      </c>
      <c r="S31" s="174">
        <v>0</v>
      </c>
      <c r="T31" s="142">
        <v>1</v>
      </c>
      <c r="U31" s="138">
        <v>5</v>
      </c>
      <c r="V31" s="138">
        <v>1</v>
      </c>
      <c r="W31" s="137">
        <v>2</v>
      </c>
      <c r="X31" s="20"/>
      <c r="Y31" s="143"/>
    </row>
    <row r="32" spans="1:25" ht="15" thickBot="1">
      <c r="A32" s="198"/>
      <c r="B32" s="150" t="s">
        <v>119</v>
      </c>
      <c r="C32" s="63">
        <f>SUM(C21:C31)</f>
        <v>575</v>
      </c>
      <c r="D32" s="91">
        <f>SUM(D21:D31)</f>
        <v>16</v>
      </c>
      <c r="E32" s="51">
        <f aca="true" t="shared" si="3" ref="E32:J32">SUM(E21:E31)</f>
        <v>578</v>
      </c>
      <c r="F32" s="24">
        <f>SUM(F21:F31)</f>
        <v>17</v>
      </c>
      <c r="G32" s="177">
        <f t="shared" si="3"/>
        <v>2</v>
      </c>
      <c r="H32" s="152">
        <f t="shared" si="3"/>
        <v>24</v>
      </c>
      <c r="I32" s="152">
        <f t="shared" si="3"/>
        <v>13</v>
      </c>
      <c r="J32" s="152">
        <f t="shared" si="3"/>
        <v>21</v>
      </c>
      <c r="K32" s="46"/>
      <c r="L32" s="111"/>
      <c r="M32" s="154"/>
      <c r="N32" s="197"/>
      <c r="O32" s="76" t="s">
        <v>66</v>
      </c>
      <c r="P32" s="65">
        <v>73</v>
      </c>
      <c r="Q32" s="93">
        <v>0</v>
      </c>
      <c r="R32" s="53">
        <v>67</v>
      </c>
      <c r="S32" s="155">
        <v>0</v>
      </c>
      <c r="T32" s="142">
        <v>0</v>
      </c>
      <c r="U32" s="138">
        <v>1</v>
      </c>
      <c r="V32" s="21">
        <v>6</v>
      </c>
      <c r="W32" s="137">
        <v>7</v>
      </c>
      <c r="X32" s="20"/>
      <c r="Y32" s="156"/>
    </row>
    <row r="33" spans="1:25" ht="14.25" customHeight="1">
      <c r="A33" s="196" t="s">
        <v>88</v>
      </c>
      <c r="B33" s="39" t="s">
        <v>27</v>
      </c>
      <c r="C33" s="66">
        <v>189</v>
      </c>
      <c r="D33" s="94">
        <v>0</v>
      </c>
      <c r="E33" s="55">
        <v>195</v>
      </c>
      <c r="F33" s="128">
        <v>0</v>
      </c>
      <c r="G33" s="173">
        <v>0</v>
      </c>
      <c r="H33" s="158">
        <v>9</v>
      </c>
      <c r="I33" s="159">
        <v>0</v>
      </c>
      <c r="J33" s="159">
        <v>3</v>
      </c>
      <c r="K33" s="159"/>
      <c r="L33" s="160"/>
      <c r="M33" s="140"/>
      <c r="N33" s="197"/>
      <c r="O33" s="76" t="s">
        <v>67</v>
      </c>
      <c r="P33" s="65">
        <v>81</v>
      </c>
      <c r="Q33" s="93">
        <v>0</v>
      </c>
      <c r="R33" s="53">
        <v>80</v>
      </c>
      <c r="S33" s="141">
        <v>0</v>
      </c>
      <c r="T33" s="142">
        <v>0</v>
      </c>
      <c r="U33" s="138">
        <v>1</v>
      </c>
      <c r="V33" s="138">
        <v>2</v>
      </c>
      <c r="W33" s="137">
        <v>2</v>
      </c>
      <c r="X33" s="37"/>
      <c r="Y33" s="143"/>
    </row>
    <row r="34" spans="1:25" ht="14.25">
      <c r="A34" s="197"/>
      <c r="B34" s="40" t="s">
        <v>28</v>
      </c>
      <c r="C34" s="61">
        <v>99</v>
      </c>
      <c r="D34" s="89">
        <v>0</v>
      </c>
      <c r="E34" s="53">
        <v>104</v>
      </c>
      <c r="F34" s="126">
        <v>0</v>
      </c>
      <c r="G34" s="136">
        <v>0</v>
      </c>
      <c r="H34" s="137">
        <v>8</v>
      </c>
      <c r="I34" s="137">
        <v>3</v>
      </c>
      <c r="J34" s="138">
        <v>3</v>
      </c>
      <c r="K34" s="138"/>
      <c r="L34" s="139"/>
      <c r="M34" s="140"/>
      <c r="N34" s="197"/>
      <c r="O34" s="76" t="s">
        <v>68</v>
      </c>
      <c r="P34" s="65">
        <v>75</v>
      </c>
      <c r="Q34" s="93">
        <v>0</v>
      </c>
      <c r="R34" s="53">
        <v>74</v>
      </c>
      <c r="S34" s="141">
        <v>0</v>
      </c>
      <c r="T34" s="142">
        <v>0</v>
      </c>
      <c r="U34" s="138">
        <v>0</v>
      </c>
      <c r="V34" s="138">
        <v>1</v>
      </c>
      <c r="W34" s="137">
        <v>1</v>
      </c>
      <c r="X34" s="20"/>
      <c r="Y34" s="143"/>
    </row>
    <row r="35" spans="1:25" ht="14.25">
      <c r="A35" s="197"/>
      <c r="B35" s="40" t="s">
        <v>29</v>
      </c>
      <c r="C35" s="61">
        <v>113</v>
      </c>
      <c r="D35" s="89">
        <v>0</v>
      </c>
      <c r="E35" s="53">
        <v>114</v>
      </c>
      <c r="F35" s="126">
        <v>0</v>
      </c>
      <c r="G35" s="136">
        <v>0</v>
      </c>
      <c r="H35" s="137">
        <v>3</v>
      </c>
      <c r="I35" s="138">
        <v>2</v>
      </c>
      <c r="J35" s="138">
        <v>2</v>
      </c>
      <c r="K35" s="138"/>
      <c r="L35" s="139"/>
      <c r="M35" s="140"/>
      <c r="N35" s="197"/>
      <c r="O35" s="76" t="s">
        <v>69</v>
      </c>
      <c r="P35" s="65">
        <v>24</v>
      </c>
      <c r="Q35" s="93">
        <v>3</v>
      </c>
      <c r="R35" s="53">
        <v>26</v>
      </c>
      <c r="S35" s="141">
        <v>4</v>
      </c>
      <c r="T35" s="142">
        <v>0</v>
      </c>
      <c r="U35" s="138">
        <v>3</v>
      </c>
      <c r="V35" s="138">
        <v>1</v>
      </c>
      <c r="W35" s="137">
        <v>1</v>
      </c>
      <c r="X35" s="20"/>
      <c r="Y35" s="143"/>
    </row>
    <row r="36" spans="1:25" ht="15" thickBot="1">
      <c r="A36" s="197"/>
      <c r="B36" s="40" t="s">
        <v>30</v>
      </c>
      <c r="C36" s="61">
        <v>84</v>
      </c>
      <c r="D36" s="89">
        <v>0</v>
      </c>
      <c r="E36" s="53">
        <v>85</v>
      </c>
      <c r="F36" s="126">
        <v>0</v>
      </c>
      <c r="G36" s="136">
        <v>0</v>
      </c>
      <c r="H36" s="137">
        <v>3</v>
      </c>
      <c r="I36" s="138">
        <v>1</v>
      </c>
      <c r="J36" s="138">
        <v>2</v>
      </c>
      <c r="K36" s="138"/>
      <c r="L36" s="139"/>
      <c r="M36" s="140"/>
      <c r="N36" s="197"/>
      <c r="O36" s="77" t="s">
        <v>70</v>
      </c>
      <c r="P36" s="80">
        <v>49</v>
      </c>
      <c r="Q36" s="100">
        <v>5</v>
      </c>
      <c r="R36" s="54">
        <v>48</v>
      </c>
      <c r="S36" s="161">
        <v>5</v>
      </c>
      <c r="T36" s="145">
        <v>0</v>
      </c>
      <c r="U36" s="148">
        <v>0</v>
      </c>
      <c r="V36" s="148">
        <v>0</v>
      </c>
      <c r="W36" s="178">
        <v>1</v>
      </c>
      <c r="X36" s="25"/>
      <c r="Y36" s="164"/>
    </row>
    <row r="37" spans="1:25" ht="15" thickBot="1">
      <c r="A37" s="197"/>
      <c r="B37" s="40" t="s">
        <v>31</v>
      </c>
      <c r="C37" s="61">
        <v>72</v>
      </c>
      <c r="D37" s="89">
        <v>6</v>
      </c>
      <c r="E37" s="53">
        <v>76</v>
      </c>
      <c r="F37" s="126">
        <v>6</v>
      </c>
      <c r="G37" s="136">
        <v>0</v>
      </c>
      <c r="H37" s="137">
        <v>6</v>
      </c>
      <c r="I37" s="138">
        <v>2</v>
      </c>
      <c r="J37" s="138">
        <v>2</v>
      </c>
      <c r="K37" s="138"/>
      <c r="L37" s="139"/>
      <c r="M37" s="140"/>
      <c r="N37" s="198"/>
      <c r="O37" s="165" t="s">
        <v>84</v>
      </c>
      <c r="P37" s="63">
        <f>SUM(P28:P36)</f>
        <v>672</v>
      </c>
      <c r="Q37" s="91">
        <f>SUM(Q28:Q36)</f>
        <v>11</v>
      </c>
      <c r="R37" s="83">
        <f>SUM(R28:R36)</f>
        <v>671</v>
      </c>
      <c r="S37" s="167">
        <f>SUM(S28:S36)</f>
        <v>12</v>
      </c>
      <c r="T37" s="47">
        <f>SUM(T28:T36)</f>
        <v>2</v>
      </c>
      <c r="U37" s="169">
        <f>SUM(T37,'[1]11月末'!V37)</f>
        <v>21</v>
      </c>
      <c r="V37" s="169">
        <f>SUM(V28:V36)</f>
        <v>15</v>
      </c>
      <c r="W37" s="179">
        <f>SUM(V37,'[1]11月末'!X37)</f>
        <v>22</v>
      </c>
      <c r="X37" s="27"/>
      <c r="Y37" s="170"/>
    </row>
    <row r="38" spans="1:25" ht="14.25" customHeight="1">
      <c r="A38" s="197"/>
      <c r="B38" s="40" t="s">
        <v>32</v>
      </c>
      <c r="C38" s="61">
        <v>135</v>
      </c>
      <c r="D38" s="89">
        <v>0</v>
      </c>
      <c r="E38" s="53">
        <v>139</v>
      </c>
      <c r="F38" s="126">
        <v>0</v>
      </c>
      <c r="G38" s="136">
        <v>0</v>
      </c>
      <c r="H38" s="137">
        <v>6</v>
      </c>
      <c r="I38" s="138">
        <v>2</v>
      </c>
      <c r="J38" s="138">
        <v>2</v>
      </c>
      <c r="K38" s="138"/>
      <c r="L38" s="139"/>
      <c r="M38" s="140"/>
      <c r="N38" s="196" t="s">
        <v>92</v>
      </c>
      <c r="O38" s="78" t="s">
        <v>71</v>
      </c>
      <c r="P38" s="64">
        <v>86</v>
      </c>
      <c r="Q38" s="92">
        <v>0</v>
      </c>
      <c r="R38" s="55">
        <v>85</v>
      </c>
      <c r="S38" s="171">
        <v>0</v>
      </c>
      <c r="T38" s="157">
        <v>1</v>
      </c>
      <c r="U38" s="159">
        <v>2</v>
      </c>
      <c r="V38" s="159">
        <v>0</v>
      </c>
      <c r="W38" s="158">
        <v>3</v>
      </c>
      <c r="X38" s="26"/>
      <c r="Y38" s="180"/>
    </row>
    <row r="39" spans="1:25" ht="14.25">
      <c r="A39" s="197"/>
      <c r="B39" s="40" t="s">
        <v>33</v>
      </c>
      <c r="C39" s="61">
        <v>75</v>
      </c>
      <c r="D39" s="89">
        <v>0</v>
      </c>
      <c r="E39" s="53">
        <v>74</v>
      </c>
      <c r="F39" s="126">
        <v>0</v>
      </c>
      <c r="G39" s="136">
        <v>0</v>
      </c>
      <c r="H39" s="137">
        <v>1</v>
      </c>
      <c r="I39" s="138">
        <v>2</v>
      </c>
      <c r="J39" s="138">
        <v>2</v>
      </c>
      <c r="K39" s="138"/>
      <c r="L39" s="139"/>
      <c r="M39" s="140"/>
      <c r="N39" s="197"/>
      <c r="O39" s="76" t="s">
        <v>72</v>
      </c>
      <c r="P39" s="61">
        <v>70</v>
      </c>
      <c r="Q39" s="89">
        <v>1</v>
      </c>
      <c r="R39" s="53">
        <v>69</v>
      </c>
      <c r="S39" s="141">
        <v>1</v>
      </c>
      <c r="T39" s="142">
        <v>0</v>
      </c>
      <c r="U39" s="138">
        <v>1</v>
      </c>
      <c r="V39" s="138">
        <v>0</v>
      </c>
      <c r="W39" s="137">
        <v>2</v>
      </c>
      <c r="X39" s="20"/>
      <c r="Y39" s="143"/>
    </row>
    <row r="40" spans="1:25" ht="14.25">
      <c r="A40" s="197"/>
      <c r="B40" s="40" t="s">
        <v>34</v>
      </c>
      <c r="C40" s="61">
        <v>65</v>
      </c>
      <c r="D40" s="89">
        <v>2</v>
      </c>
      <c r="E40" s="53">
        <v>66</v>
      </c>
      <c r="F40" s="126">
        <v>2</v>
      </c>
      <c r="G40" s="136">
        <v>0</v>
      </c>
      <c r="H40" s="137">
        <v>3</v>
      </c>
      <c r="I40" s="138">
        <v>1</v>
      </c>
      <c r="J40" s="138">
        <v>2</v>
      </c>
      <c r="K40" s="138"/>
      <c r="L40" s="139"/>
      <c r="M40" s="140"/>
      <c r="N40" s="197"/>
      <c r="O40" s="76" t="s">
        <v>73</v>
      </c>
      <c r="P40" s="61">
        <v>77</v>
      </c>
      <c r="Q40" s="89">
        <v>1</v>
      </c>
      <c r="R40" s="53">
        <v>75</v>
      </c>
      <c r="S40" s="141">
        <v>1</v>
      </c>
      <c r="T40" s="142">
        <v>0</v>
      </c>
      <c r="U40" s="138">
        <v>0</v>
      </c>
      <c r="V40" s="138">
        <v>0</v>
      </c>
      <c r="W40" s="137">
        <v>2</v>
      </c>
      <c r="X40" s="20"/>
      <c r="Y40" s="143"/>
    </row>
    <row r="41" spans="1:25" ht="14.25">
      <c r="A41" s="197"/>
      <c r="B41" s="40" t="s">
        <v>35</v>
      </c>
      <c r="C41" s="61">
        <v>81</v>
      </c>
      <c r="D41" s="89">
        <v>0</v>
      </c>
      <c r="E41" s="53">
        <v>80</v>
      </c>
      <c r="F41" s="126">
        <v>0</v>
      </c>
      <c r="G41" s="136">
        <v>0</v>
      </c>
      <c r="H41" s="137">
        <v>2</v>
      </c>
      <c r="I41" s="138">
        <v>1</v>
      </c>
      <c r="J41" s="138">
        <v>3</v>
      </c>
      <c r="K41" s="138"/>
      <c r="L41" s="139"/>
      <c r="M41" s="140"/>
      <c r="N41" s="197"/>
      <c r="O41" s="76" t="s">
        <v>74</v>
      </c>
      <c r="P41" s="61">
        <v>75</v>
      </c>
      <c r="Q41" s="89">
        <v>0</v>
      </c>
      <c r="R41" s="53">
        <v>74</v>
      </c>
      <c r="S41" s="161">
        <v>0</v>
      </c>
      <c r="T41" s="142">
        <v>0</v>
      </c>
      <c r="U41" s="138">
        <v>0</v>
      </c>
      <c r="V41" s="138">
        <v>1</v>
      </c>
      <c r="W41" s="137">
        <v>1</v>
      </c>
      <c r="X41" s="20"/>
      <c r="Y41" s="143"/>
    </row>
    <row r="42" spans="1:25" ht="14.25">
      <c r="A42" s="197"/>
      <c r="B42" s="40" t="s">
        <v>36</v>
      </c>
      <c r="C42" s="61">
        <v>83</v>
      </c>
      <c r="D42" s="89">
        <v>13</v>
      </c>
      <c r="E42" s="53">
        <v>83</v>
      </c>
      <c r="F42" s="126">
        <v>13</v>
      </c>
      <c r="G42" s="136">
        <v>0</v>
      </c>
      <c r="H42" s="137">
        <v>0</v>
      </c>
      <c r="I42" s="138">
        <v>0</v>
      </c>
      <c r="J42" s="138">
        <v>0</v>
      </c>
      <c r="K42" s="138"/>
      <c r="L42" s="139"/>
      <c r="M42" s="140"/>
      <c r="N42" s="197"/>
      <c r="O42" s="76" t="s">
        <v>75</v>
      </c>
      <c r="P42" s="61">
        <v>35</v>
      </c>
      <c r="Q42" s="89">
        <v>0</v>
      </c>
      <c r="R42" s="53">
        <v>34</v>
      </c>
      <c r="S42" s="174">
        <v>0</v>
      </c>
      <c r="T42" s="142">
        <v>0</v>
      </c>
      <c r="U42" s="138">
        <v>0</v>
      </c>
      <c r="V42" s="138">
        <v>0</v>
      </c>
      <c r="W42" s="137">
        <v>1</v>
      </c>
      <c r="X42" s="20"/>
      <c r="Y42" s="143"/>
    </row>
    <row r="43" spans="1:25" ht="14.25">
      <c r="A43" s="197"/>
      <c r="B43" s="40" t="s">
        <v>37</v>
      </c>
      <c r="C43" s="61">
        <v>90</v>
      </c>
      <c r="D43" s="89">
        <v>2</v>
      </c>
      <c r="E43" s="53">
        <v>101</v>
      </c>
      <c r="F43" s="126">
        <v>2</v>
      </c>
      <c r="G43" s="136">
        <v>0</v>
      </c>
      <c r="H43" s="137">
        <v>14</v>
      </c>
      <c r="I43" s="138">
        <v>3</v>
      </c>
      <c r="J43" s="138">
        <v>3</v>
      </c>
      <c r="K43" s="138"/>
      <c r="L43" s="139"/>
      <c r="M43" s="140"/>
      <c r="N43" s="197"/>
      <c r="O43" s="76" t="s">
        <v>76</v>
      </c>
      <c r="P43" s="61">
        <v>42</v>
      </c>
      <c r="Q43" s="89">
        <v>2</v>
      </c>
      <c r="R43" s="53">
        <v>44</v>
      </c>
      <c r="S43" s="171">
        <v>3</v>
      </c>
      <c r="T43" s="142">
        <v>0</v>
      </c>
      <c r="U43" s="138">
        <v>3</v>
      </c>
      <c r="V43" s="138">
        <v>0</v>
      </c>
      <c r="W43" s="137">
        <v>1</v>
      </c>
      <c r="X43" s="20"/>
      <c r="Y43" s="143"/>
    </row>
    <row r="44" spans="1:25" ht="15" thickBot="1">
      <c r="A44" s="197"/>
      <c r="B44" s="41" t="s">
        <v>38</v>
      </c>
      <c r="C44" s="62">
        <v>54</v>
      </c>
      <c r="D44" s="90">
        <v>8</v>
      </c>
      <c r="E44" s="54">
        <v>53</v>
      </c>
      <c r="F44" s="127">
        <v>7</v>
      </c>
      <c r="G44" s="176">
        <v>0</v>
      </c>
      <c r="H44" s="146">
        <v>0</v>
      </c>
      <c r="I44" s="147">
        <v>1</v>
      </c>
      <c r="J44" s="147">
        <v>1</v>
      </c>
      <c r="K44" s="148"/>
      <c r="L44" s="149"/>
      <c r="M44" s="140"/>
      <c r="N44" s="197"/>
      <c r="O44" s="76" t="s">
        <v>77</v>
      </c>
      <c r="P44" s="61">
        <v>62</v>
      </c>
      <c r="Q44" s="89">
        <v>0</v>
      </c>
      <c r="R44" s="53">
        <v>61</v>
      </c>
      <c r="S44" s="141">
        <v>0</v>
      </c>
      <c r="T44" s="142">
        <v>1</v>
      </c>
      <c r="U44" s="138">
        <v>1</v>
      </c>
      <c r="V44" s="138">
        <v>0</v>
      </c>
      <c r="W44" s="137">
        <v>2</v>
      </c>
      <c r="X44" s="20"/>
      <c r="Y44" s="143"/>
    </row>
    <row r="45" spans="1:25" ht="15" thickBot="1">
      <c r="A45" s="198"/>
      <c r="B45" s="150" t="s">
        <v>120</v>
      </c>
      <c r="C45" s="67">
        <f>SUM(C33:C44)</f>
        <v>1140</v>
      </c>
      <c r="D45" s="91">
        <f>SUM(D33:D44)</f>
        <v>31</v>
      </c>
      <c r="E45" s="52">
        <f aca="true" t="shared" si="4" ref="E45:J45">SUM(E33:E44)</f>
        <v>1170</v>
      </c>
      <c r="F45" s="24">
        <f>SUM(F33:F44)</f>
        <v>30</v>
      </c>
      <c r="G45" s="177">
        <f t="shared" si="4"/>
        <v>0</v>
      </c>
      <c r="H45" s="152">
        <f t="shared" si="4"/>
        <v>55</v>
      </c>
      <c r="I45" s="152">
        <f t="shared" si="4"/>
        <v>18</v>
      </c>
      <c r="J45" s="152">
        <f t="shared" si="4"/>
        <v>25</v>
      </c>
      <c r="K45" s="181"/>
      <c r="L45" s="113"/>
      <c r="M45" s="154"/>
      <c r="N45" s="197"/>
      <c r="O45" s="76" t="s">
        <v>78</v>
      </c>
      <c r="P45" s="65">
        <v>61</v>
      </c>
      <c r="Q45" s="93">
        <v>0</v>
      </c>
      <c r="R45" s="53">
        <v>62</v>
      </c>
      <c r="S45" s="155">
        <v>0</v>
      </c>
      <c r="T45" s="142">
        <v>0</v>
      </c>
      <c r="U45" s="138">
        <v>1</v>
      </c>
      <c r="V45" s="138">
        <v>0</v>
      </c>
      <c r="W45" s="137">
        <v>0</v>
      </c>
      <c r="X45" s="20"/>
      <c r="Y45" s="156"/>
    </row>
    <row r="46" spans="2:25" ht="15" customHeight="1" thickBot="1">
      <c r="B46" s="182"/>
      <c r="C46" s="68"/>
      <c r="D46" s="95"/>
      <c r="M46" s="154"/>
      <c r="N46" s="197"/>
      <c r="O46" s="77" t="s">
        <v>79</v>
      </c>
      <c r="P46" s="62">
        <v>53</v>
      </c>
      <c r="Q46" s="90">
        <v>4</v>
      </c>
      <c r="R46" s="54">
        <v>53</v>
      </c>
      <c r="S46" s="183">
        <v>4</v>
      </c>
      <c r="T46" s="162">
        <v>0</v>
      </c>
      <c r="U46" s="147">
        <v>0</v>
      </c>
      <c r="V46" s="147">
        <v>0</v>
      </c>
      <c r="W46" s="147">
        <v>0</v>
      </c>
      <c r="X46" s="25"/>
      <c r="Y46" s="184"/>
    </row>
    <row r="47" spans="2:25" ht="15" thickBot="1">
      <c r="B47" s="182"/>
      <c r="C47" s="101" t="s">
        <v>121</v>
      </c>
      <c r="D47" s="38"/>
      <c r="E47" s="38" t="s">
        <v>105</v>
      </c>
      <c r="F47" s="38"/>
      <c r="M47" s="154"/>
      <c r="N47" s="198"/>
      <c r="O47" s="165" t="s">
        <v>122</v>
      </c>
      <c r="P47" s="67">
        <f>SUM(P38:P46)</f>
        <v>561</v>
      </c>
      <c r="Q47" s="91">
        <f>SUM(Q38:Q46)</f>
        <v>8</v>
      </c>
      <c r="R47" s="51">
        <f aca="true" t="shared" si="5" ref="R47:W47">SUM(R38:R46)</f>
        <v>557</v>
      </c>
      <c r="S47" s="185">
        <f>SUM(S38:S46)</f>
        <v>9</v>
      </c>
      <c r="T47" s="46">
        <f t="shared" si="5"/>
        <v>2</v>
      </c>
      <c r="U47" s="23">
        <f t="shared" si="5"/>
        <v>8</v>
      </c>
      <c r="V47" s="23">
        <f t="shared" si="5"/>
        <v>1</v>
      </c>
      <c r="W47" s="23">
        <f t="shared" si="5"/>
        <v>12</v>
      </c>
      <c r="X47" s="47"/>
      <c r="Y47" s="170"/>
    </row>
    <row r="48" spans="2:25" ht="14.25">
      <c r="B48" s="186" t="s">
        <v>96</v>
      </c>
      <c r="C48" s="187">
        <v>80</v>
      </c>
      <c r="D48" s="42"/>
      <c r="E48" s="42">
        <v>0.9523</v>
      </c>
      <c r="F48" s="44"/>
      <c r="M48" s="154"/>
      <c r="N48" s="9"/>
      <c r="O48" s="188"/>
      <c r="P48" s="15"/>
      <c r="Q48" s="95"/>
      <c r="U48" s="10"/>
      <c r="W48" s="9"/>
      <c r="X48" s="10"/>
      <c r="Y48" s="9"/>
    </row>
    <row r="49" spans="2:25" ht="9" customHeight="1" thickBot="1">
      <c r="B49" s="182"/>
      <c r="M49" s="189"/>
      <c r="N49" s="9"/>
      <c r="O49" s="190"/>
      <c r="P49" s="12"/>
      <c r="Q49" s="98"/>
      <c r="R49" s="12"/>
      <c r="S49" s="12"/>
      <c r="T49" s="12"/>
      <c r="U49" s="12"/>
      <c r="W49" s="9"/>
      <c r="X49" s="10"/>
      <c r="Y49" s="9"/>
    </row>
    <row r="50" spans="2:25" ht="18" customHeight="1">
      <c r="B50" s="225" t="s">
        <v>97</v>
      </c>
      <c r="C50" s="226"/>
      <c r="D50" s="227"/>
      <c r="E50" s="214" t="s">
        <v>107</v>
      </c>
      <c r="F50" s="204"/>
      <c r="G50" s="204"/>
      <c r="H50" s="205"/>
      <c r="I50" s="234">
        <f>SUM(C10,C20,C32,C45,P13,P27,P37,P47)</f>
        <v>5313</v>
      </c>
      <c r="J50" s="235"/>
      <c r="K50" s="131" t="s">
        <v>110</v>
      </c>
      <c r="L50" s="123" t="s">
        <v>104</v>
      </c>
      <c r="M50" s="191">
        <f>SUM(D10,D20,D32,D45,Q13,Q27,Q37,Q47)</f>
        <v>126</v>
      </c>
      <c r="N50" s="10"/>
      <c r="O50" s="10"/>
      <c r="P50" s="10"/>
      <c r="Q50" s="97"/>
      <c r="T50" s="13"/>
      <c r="U50" s="13"/>
      <c r="W50" s="43"/>
      <c r="X50" s="10"/>
      <c r="Y50" s="9"/>
    </row>
    <row r="51" spans="2:25" ht="18" customHeight="1">
      <c r="B51" s="228"/>
      <c r="C51" s="229"/>
      <c r="D51" s="230"/>
      <c r="E51" s="212" t="s">
        <v>98</v>
      </c>
      <c r="F51" s="207"/>
      <c r="G51" s="207"/>
      <c r="H51" s="208"/>
      <c r="I51" s="221">
        <f>SUM(E10,E20,E32,E45,R13,R27,R37,R47)</f>
        <v>5362</v>
      </c>
      <c r="J51" s="222"/>
      <c r="K51" s="29" t="s">
        <v>103</v>
      </c>
      <c r="L51" s="30" t="s">
        <v>104</v>
      </c>
      <c r="M51" s="192">
        <f>SUM(F10,F20,F32,F45,S13,S27,S37,S47)</f>
        <v>127</v>
      </c>
      <c r="N51" s="10"/>
      <c r="O51" s="10"/>
      <c r="P51" s="10"/>
      <c r="Q51" s="97"/>
      <c r="U51" s="10"/>
      <c r="W51" s="43"/>
      <c r="X51" s="10"/>
      <c r="Y51" s="9"/>
    </row>
    <row r="52" spans="2:25" ht="18" customHeight="1" thickBot="1">
      <c r="B52" s="231"/>
      <c r="C52" s="232"/>
      <c r="D52" s="233"/>
      <c r="E52" s="213" t="s">
        <v>99</v>
      </c>
      <c r="F52" s="133"/>
      <c r="G52" s="133"/>
      <c r="H52" s="134"/>
      <c r="I52" s="218"/>
      <c r="J52" s="219"/>
      <c r="K52" s="219"/>
      <c r="L52" s="219"/>
      <c r="M52" s="220"/>
      <c r="N52" s="10"/>
      <c r="O52" s="10"/>
      <c r="P52" s="10"/>
      <c r="Q52" s="97"/>
      <c r="U52" s="10"/>
      <c r="W52" s="43"/>
      <c r="X52" s="10"/>
      <c r="Y52" s="9"/>
    </row>
    <row r="53" spans="2:25" ht="15" thickBot="1">
      <c r="B53" s="182"/>
      <c r="M53" s="189"/>
      <c r="N53" s="9"/>
      <c r="O53" s="188"/>
      <c r="P53" s="18"/>
      <c r="Q53" s="99"/>
      <c r="R53" s="19"/>
      <c r="S53" s="19"/>
      <c r="U53" s="10"/>
      <c r="W53" s="43"/>
      <c r="X53" s="10"/>
      <c r="Y53" s="9"/>
    </row>
    <row r="54" spans="2:25" ht="14.25">
      <c r="B54" s="203" t="s">
        <v>100</v>
      </c>
      <c r="C54" s="204"/>
      <c r="D54" s="204"/>
      <c r="E54" s="204"/>
      <c r="F54" s="204"/>
      <c r="G54" s="205"/>
      <c r="H54" s="31">
        <f>SUM(H10,H20,H32,H45,U13,U27,U37,U47)</f>
        <v>179</v>
      </c>
      <c r="I54" s="32" t="s">
        <v>103</v>
      </c>
      <c r="M54" s="189"/>
      <c r="N54" s="9"/>
      <c r="O54" s="188"/>
      <c r="P54" s="15"/>
      <c r="Q54" s="95"/>
      <c r="R54" s="45"/>
      <c r="S54" s="45"/>
      <c r="U54" s="10"/>
      <c r="W54" s="44"/>
      <c r="X54" s="10"/>
      <c r="Y54" s="9"/>
    </row>
    <row r="55" spans="2:25" ht="14.25">
      <c r="B55" s="206" t="s">
        <v>101</v>
      </c>
      <c r="C55" s="207"/>
      <c r="D55" s="207"/>
      <c r="E55" s="207"/>
      <c r="F55" s="207"/>
      <c r="G55" s="208"/>
      <c r="H55" s="28">
        <f>SUM(J10,J32,J45,W13,W27,W37,W47,J20)</f>
        <v>131</v>
      </c>
      <c r="I55" s="33" t="s">
        <v>103</v>
      </c>
      <c r="M55" s="189"/>
      <c r="N55" s="9"/>
      <c r="O55" s="188"/>
      <c r="P55" s="15"/>
      <c r="Q55" s="95"/>
      <c r="R55" s="36"/>
      <c r="S55" s="36"/>
      <c r="U55" s="10"/>
      <c r="W55" s="9"/>
      <c r="X55" s="10"/>
      <c r="Y55" s="9"/>
    </row>
    <row r="56" spans="2:25" ht="15" thickBot="1">
      <c r="B56" s="132" t="s">
        <v>102</v>
      </c>
      <c r="C56" s="133"/>
      <c r="D56" s="133"/>
      <c r="E56" s="133"/>
      <c r="F56" s="133"/>
      <c r="G56" s="134"/>
      <c r="H56" s="34">
        <f>H54-H55</f>
        <v>48</v>
      </c>
      <c r="I56" s="35" t="s">
        <v>103</v>
      </c>
      <c r="M56" s="189"/>
      <c r="N56" s="9"/>
      <c r="O56" s="188"/>
      <c r="P56" s="15"/>
      <c r="Q56" s="95"/>
      <c r="U56" s="10"/>
      <c r="W56" s="9"/>
      <c r="X56" s="10"/>
      <c r="Y56" s="9"/>
    </row>
    <row r="57" spans="15:16" ht="14.25">
      <c r="O57" s="15"/>
      <c r="P57" s="95"/>
    </row>
    <row r="58" spans="15:16" ht="14.25">
      <c r="O58" s="15"/>
      <c r="P58" s="95"/>
    </row>
    <row r="59" spans="15:16" ht="14.25">
      <c r="O59" s="15"/>
      <c r="P59" s="95"/>
    </row>
    <row r="60" spans="15:16" ht="14.25">
      <c r="O60" s="15"/>
      <c r="P60" s="95"/>
    </row>
    <row r="61" spans="15:16" ht="14.25">
      <c r="O61" s="15"/>
      <c r="P61" s="95"/>
    </row>
    <row r="62" spans="15:16" ht="14.25">
      <c r="O62" s="15"/>
      <c r="P62" s="95"/>
    </row>
    <row r="63" spans="15:16" ht="14.25">
      <c r="O63" s="15"/>
      <c r="P63" s="95"/>
    </row>
    <row r="64" spans="15:16" ht="14.25">
      <c r="O64" s="15"/>
      <c r="P64" s="95"/>
    </row>
  </sheetData>
  <mergeCells count="39">
    <mergeCell ref="X1:X2"/>
    <mergeCell ref="K1:K2"/>
    <mergeCell ref="A3:A10"/>
    <mergeCell ref="Q1:Q2"/>
    <mergeCell ref="R1:R2"/>
    <mergeCell ref="A1:A2"/>
    <mergeCell ref="S1:S2"/>
    <mergeCell ref="A33:A45"/>
    <mergeCell ref="P1:P2"/>
    <mergeCell ref="N1:N2"/>
    <mergeCell ref="O1:O2"/>
    <mergeCell ref="M1:M2"/>
    <mergeCell ref="C1:C2"/>
    <mergeCell ref="A11:A20"/>
    <mergeCell ref="A21:A32"/>
    <mergeCell ref="B55:G55"/>
    <mergeCell ref="B56:G56"/>
    <mergeCell ref="G1:H1"/>
    <mergeCell ref="E1:E2"/>
    <mergeCell ref="E51:H51"/>
    <mergeCell ref="E52:H52"/>
    <mergeCell ref="E50:H50"/>
    <mergeCell ref="F1:F2"/>
    <mergeCell ref="B1:B2"/>
    <mergeCell ref="D1:D2"/>
    <mergeCell ref="V1:W1"/>
    <mergeCell ref="Y1:Y2"/>
    <mergeCell ref="N3:N13"/>
    <mergeCell ref="B54:G54"/>
    <mergeCell ref="I52:M52"/>
    <mergeCell ref="I51:J51"/>
    <mergeCell ref="B50:D52"/>
    <mergeCell ref="I50:J50"/>
    <mergeCell ref="I1:J1"/>
    <mergeCell ref="L1:L2"/>
    <mergeCell ref="N14:N27"/>
    <mergeCell ref="N28:N37"/>
    <mergeCell ref="N38:N47"/>
    <mergeCell ref="T1:U1"/>
  </mergeCells>
  <printOptions/>
  <pageMargins left="0.984251968503937" right="0.7874015748031497" top="0.984251968503937" bottom="0.984251968503937" header="0.5118110236220472" footer="0.5118110236220472"/>
  <pageSetup orientation="portrait" paperSize="9" scale="90" r:id="rId1"/>
  <ignoredErrors>
    <ignoredError sqref="U37 H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rotary</cp:lastModifiedBy>
  <cp:lastPrinted>2005-01-18T06:35:34Z</cp:lastPrinted>
  <dcterms:created xsi:type="dcterms:W3CDTF">1997-01-08T22:48:59Z</dcterms:created>
  <dcterms:modified xsi:type="dcterms:W3CDTF">2005-01-24T06:41:13Z</dcterms:modified>
  <cp:category/>
  <cp:version/>
  <cp:contentType/>
  <cp:contentStatus/>
</cp:coreProperties>
</file>